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87"/>
  </bookViews>
  <sheets>
    <sheet name="exp1 endosome1" sheetId="1" r:id="rId1"/>
    <sheet name="exp1 endosome2" sheetId="2" r:id="rId2"/>
    <sheet name="exp1 endosome3" sheetId="3" r:id="rId3"/>
    <sheet name="exp1 endosome4" sheetId="4" r:id="rId4"/>
    <sheet name="exp1 endosome5" sheetId="5" r:id="rId5"/>
    <sheet name="exp1 endosome6" sheetId="6" r:id="rId6"/>
    <sheet name="exp1 endosome7" sheetId="7" r:id="rId7"/>
    <sheet name="exp1 endosome8" sheetId="8" r:id="rId8"/>
    <sheet name="exp1 endosome9" sheetId="9" r:id="rId9"/>
    <sheet name="exp1 endosome10" sheetId="10" r:id="rId10"/>
    <sheet name="exp1 endosome11" sheetId="11" r:id="rId11"/>
    <sheet name="exp1 endosome12" sheetId="12" r:id="rId12"/>
    <sheet name="exp1 endosome13" sheetId="13" r:id="rId13"/>
    <sheet name="exp1 endosome14" sheetId="14" r:id="rId14"/>
    <sheet name="exp1 endosome15" sheetId="15" r:id="rId15"/>
    <sheet name="exp1 endosome16" sheetId="16" r:id="rId16"/>
    <sheet name="exp1 endosome17" sheetId="17" r:id="rId17"/>
    <sheet name="exp1 endosome18" sheetId="18" r:id="rId18"/>
    <sheet name="exp1 endosome19" sheetId="19" r:id="rId19"/>
    <sheet name="exp1 endosome20" sheetId="20" r:id="rId20"/>
    <sheet name="exp1 endosome21" sheetId="21" r:id="rId21"/>
    <sheet name="exp1 endosome22" sheetId="22" r:id="rId22"/>
    <sheet name="exp1 endosome23" sheetId="23" r:id="rId23"/>
    <sheet name="exp1 endosome24" sheetId="24" r:id="rId24"/>
    <sheet name="exp1 time" sheetId="26" r:id="rId25"/>
    <sheet name="exp1 aligned" sheetId="27" r:id="rId26"/>
    <sheet name="exp2-endosome1" sheetId="28" r:id="rId27"/>
    <sheet name="exp2-endosome2" sheetId="29" r:id="rId28"/>
    <sheet name="exp2-endosome3" sheetId="30" r:id="rId29"/>
    <sheet name="exp2-endosome4" sheetId="31" r:id="rId30"/>
    <sheet name="exp2-endosome5" sheetId="32" r:id="rId31"/>
    <sheet name="exp2-endosome6" sheetId="33" r:id="rId32"/>
    <sheet name="exp2-endosome7" sheetId="34" r:id="rId33"/>
    <sheet name="exp2-endosome8" sheetId="35" r:id="rId34"/>
    <sheet name="exp2-endosome9" sheetId="36" r:id="rId35"/>
    <sheet name="exp2-endosome10" sheetId="37" r:id="rId36"/>
    <sheet name="exp2-endosome11" sheetId="38" r:id="rId37"/>
    <sheet name="exp2-endosome12" sheetId="39" r:id="rId38"/>
    <sheet name="exp2-endosome13" sheetId="40" r:id="rId39"/>
    <sheet name="exp2-endosome14" sheetId="41" r:id="rId40"/>
    <sheet name="exp2-endosome15" sheetId="42" r:id="rId41"/>
    <sheet name="exp2-endosome16" sheetId="43" r:id="rId42"/>
    <sheet name="exp2-endosome17" sheetId="44" r:id="rId43"/>
    <sheet name="exp2-endosome18" sheetId="45" r:id="rId44"/>
    <sheet name="exp2-endosome19" sheetId="46" r:id="rId45"/>
    <sheet name="exp2-endosome20" sheetId="47" r:id="rId46"/>
    <sheet name="exp2-endosome21" sheetId="48" r:id="rId47"/>
    <sheet name="exp2-endosome22" sheetId="49" r:id="rId48"/>
    <sheet name="exp2-endosome23" sheetId="50" r:id="rId49"/>
    <sheet name="exp2-endosome24" sheetId="51" r:id="rId50"/>
    <sheet name="exp2-endosome25" sheetId="52" r:id="rId51"/>
    <sheet name="exp2-endosome26" sheetId="53" r:id="rId52"/>
    <sheet name="exp2-aligned" sheetId="54" r:id="rId53"/>
    <sheet name="exp2-time" sheetId="55" r:id="rId54"/>
  </sheets>
  <externalReferences>
    <externalReference r:id="rId5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2" i="55" l="1"/>
  <c r="F162" i="55" s="1"/>
  <c r="E161" i="55"/>
  <c r="F161" i="55" s="1"/>
  <c r="E160" i="55"/>
  <c r="F160" i="55" s="1"/>
  <c r="F159" i="55"/>
  <c r="E159" i="55"/>
  <c r="E158" i="55"/>
  <c r="F158" i="55" s="1"/>
  <c r="E157" i="55"/>
  <c r="F157" i="55" s="1"/>
  <c r="E156" i="55"/>
  <c r="F156" i="55" s="1"/>
  <c r="E155" i="55"/>
  <c r="F155" i="55" s="1"/>
  <c r="E154" i="55"/>
  <c r="F154" i="55" s="1"/>
  <c r="E153" i="55"/>
  <c r="F153" i="55" s="1"/>
  <c r="E152" i="55"/>
  <c r="F152" i="55" s="1"/>
  <c r="E151" i="55"/>
  <c r="F151" i="55" s="1"/>
  <c r="E150" i="55"/>
  <c r="F150" i="55" s="1"/>
  <c r="E149" i="55"/>
  <c r="F149" i="55" s="1"/>
  <c r="E148" i="55"/>
  <c r="F148" i="55" s="1"/>
  <c r="E147" i="55"/>
  <c r="F147" i="55" s="1"/>
  <c r="E146" i="55"/>
  <c r="F146" i="55" s="1"/>
  <c r="E145" i="55"/>
  <c r="F145" i="55" s="1"/>
  <c r="E144" i="55"/>
  <c r="F144" i="55" s="1"/>
  <c r="F143" i="55"/>
  <c r="E143" i="55"/>
  <c r="E142" i="55"/>
  <c r="F142" i="55" s="1"/>
  <c r="E141" i="55"/>
  <c r="F141" i="55" s="1"/>
  <c r="E140" i="55"/>
  <c r="F140" i="55" s="1"/>
  <c r="E139" i="55"/>
  <c r="F139" i="55" s="1"/>
  <c r="E138" i="55"/>
  <c r="F138" i="55" s="1"/>
  <c r="E137" i="55"/>
  <c r="F137" i="55" s="1"/>
  <c r="E136" i="55"/>
  <c r="F136" i="55" s="1"/>
  <c r="E135" i="55"/>
  <c r="F135" i="55" s="1"/>
  <c r="E134" i="55"/>
  <c r="F134" i="55" s="1"/>
  <c r="E133" i="55"/>
  <c r="F133" i="55" s="1"/>
  <c r="E132" i="55"/>
  <c r="F132" i="55" s="1"/>
  <c r="F131" i="55"/>
  <c r="E131" i="55"/>
  <c r="E130" i="55"/>
  <c r="F130" i="55" s="1"/>
  <c r="E129" i="55"/>
  <c r="F129" i="55" s="1"/>
  <c r="E128" i="55"/>
  <c r="F128" i="55" s="1"/>
  <c r="F127" i="55"/>
  <c r="E127" i="55"/>
  <c r="E126" i="55"/>
  <c r="F126" i="55" s="1"/>
  <c r="E125" i="55"/>
  <c r="F125" i="55" s="1"/>
  <c r="E124" i="55"/>
  <c r="F124" i="55" s="1"/>
  <c r="E123" i="55"/>
  <c r="F123" i="55" s="1"/>
  <c r="E122" i="55"/>
  <c r="F122" i="55" s="1"/>
  <c r="E121" i="55"/>
  <c r="F121" i="55" s="1"/>
  <c r="E120" i="55"/>
  <c r="F120" i="55" s="1"/>
  <c r="E119" i="55"/>
  <c r="F119" i="55" s="1"/>
  <c r="E118" i="55"/>
  <c r="F118" i="55" s="1"/>
  <c r="E117" i="55"/>
  <c r="F117" i="55" s="1"/>
  <c r="E116" i="55"/>
  <c r="F116" i="55" s="1"/>
  <c r="F115" i="55"/>
  <c r="E115" i="55"/>
  <c r="E114" i="55"/>
  <c r="F114" i="55" s="1"/>
  <c r="E113" i="55"/>
  <c r="F113" i="55" s="1"/>
  <c r="E112" i="55"/>
  <c r="F112" i="55" s="1"/>
  <c r="F111" i="55"/>
  <c r="E111" i="55"/>
  <c r="E110" i="55"/>
  <c r="F110" i="55" s="1"/>
  <c r="E109" i="55"/>
  <c r="F109" i="55" s="1"/>
  <c r="E108" i="55"/>
  <c r="F108" i="55" s="1"/>
  <c r="E107" i="55"/>
  <c r="F107" i="55" s="1"/>
  <c r="E106" i="55"/>
  <c r="F106" i="55" s="1"/>
  <c r="E105" i="55"/>
  <c r="F105" i="55" s="1"/>
  <c r="E104" i="55"/>
  <c r="F104" i="55" s="1"/>
  <c r="E103" i="55"/>
  <c r="F103" i="55" s="1"/>
  <c r="E102" i="55"/>
  <c r="F102" i="55" s="1"/>
  <c r="E101" i="55"/>
  <c r="F101" i="55" s="1"/>
  <c r="E100" i="55"/>
  <c r="F100" i="55" s="1"/>
  <c r="F99" i="55"/>
  <c r="E99" i="55"/>
  <c r="E98" i="55"/>
  <c r="F98" i="55" s="1"/>
  <c r="E97" i="55"/>
  <c r="F97" i="55" s="1"/>
  <c r="E96" i="55"/>
  <c r="F96" i="55" s="1"/>
  <c r="F95" i="55"/>
  <c r="E95" i="55"/>
  <c r="E94" i="55"/>
  <c r="F94" i="55" s="1"/>
  <c r="E93" i="55"/>
  <c r="F93" i="55" s="1"/>
  <c r="E92" i="55"/>
  <c r="F92" i="55" s="1"/>
  <c r="E91" i="55"/>
  <c r="F91" i="55" s="1"/>
  <c r="E90" i="55"/>
  <c r="F90" i="55" s="1"/>
  <c r="E89" i="55"/>
  <c r="F89" i="55" s="1"/>
  <c r="E88" i="55"/>
  <c r="F88" i="55" s="1"/>
  <c r="F87" i="55"/>
  <c r="E87" i="55"/>
  <c r="E86" i="55"/>
  <c r="F86" i="55" s="1"/>
  <c r="E85" i="55"/>
  <c r="F85" i="55" s="1"/>
  <c r="E84" i="55"/>
  <c r="F84" i="55" s="1"/>
  <c r="F83" i="55"/>
  <c r="E83" i="55"/>
  <c r="E82" i="55"/>
  <c r="F82" i="55" s="1"/>
  <c r="E81" i="55"/>
  <c r="F81" i="55" s="1"/>
  <c r="E80" i="55"/>
  <c r="F80" i="55" s="1"/>
  <c r="F79" i="55"/>
  <c r="E79" i="55"/>
  <c r="E78" i="55"/>
  <c r="F78" i="55" s="1"/>
  <c r="E77" i="55"/>
  <c r="F77" i="55" s="1"/>
  <c r="E76" i="55"/>
  <c r="F76" i="55" s="1"/>
  <c r="E75" i="55"/>
  <c r="F75" i="55" s="1"/>
  <c r="E74" i="55"/>
  <c r="F74" i="55" s="1"/>
  <c r="E73" i="55"/>
  <c r="F73" i="55" s="1"/>
  <c r="E72" i="55"/>
  <c r="F72" i="55" s="1"/>
  <c r="E71" i="55"/>
  <c r="F71" i="55" s="1"/>
  <c r="E70" i="55"/>
  <c r="F70" i="55" s="1"/>
  <c r="E69" i="55"/>
  <c r="F69" i="55" s="1"/>
  <c r="E68" i="55"/>
  <c r="F68" i="55" s="1"/>
  <c r="E67" i="55"/>
  <c r="F67" i="55" s="1"/>
  <c r="E66" i="55"/>
  <c r="F66" i="55" s="1"/>
  <c r="E65" i="55"/>
  <c r="F65" i="55" s="1"/>
  <c r="E64" i="55"/>
  <c r="F64" i="55" s="1"/>
  <c r="F63" i="55"/>
  <c r="E63" i="55"/>
  <c r="E62" i="55"/>
  <c r="F62" i="55" s="1"/>
  <c r="E61" i="55"/>
  <c r="F61" i="55" s="1"/>
  <c r="E60" i="55"/>
  <c r="F60" i="55" s="1"/>
  <c r="E59" i="55"/>
  <c r="F59" i="55" s="1"/>
  <c r="E58" i="55"/>
  <c r="F58" i="55" s="1"/>
  <c r="E57" i="55"/>
  <c r="F57" i="55" s="1"/>
  <c r="E56" i="55"/>
  <c r="F56" i="55" s="1"/>
  <c r="F55" i="55"/>
  <c r="E55" i="55"/>
  <c r="E54" i="55"/>
  <c r="F54" i="55" s="1"/>
  <c r="E53" i="55"/>
  <c r="F53" i="55" s="1"/>
  <c r="E52" i="55"/>
  <c r="F52" i="55" s="1"/>
  <c r="E51" i="55"/>
  <c r="F51" i="55" s="1"/>
  <c r="E50" i="55"/>
  <c r="F50" i="55" s="1"/>
  <c r="E49" i="55"/>
  <c r="F49" i="55" s="1"/>
  <c r="E48" i="55"/>
  <c r="F48" i="55" s="1"/>
  <c r="F47" i="55"/>
  <c r="E47" i="55"/>
  <c r="E46" i="55"/>
  <c r="F46" i="55" s="1"/>
  <c r="E45" i="55"/>
  <c r="F45" i="55" s="1"/>
  <c r="E44" i="55"/>
  <c r="F44" i="55" s="1"/>
  <c r="E43" i="55"/>
  <c r="F43" i="55" s="1"/>
  <c r="E42" i="55"/>
  <c r="F42" i="55" s="1"/>
  <c r="E41" i="55"/>
  <c r="F41" i="55" s="1"/>
  <c r="E40" i="55"/>
  <c r="F40" i="55" s="1"/>
  <c r="E39" i="55"/>
  <c r="F39" i="55" s="1"/>
  <c r="E38" i="55"/>
  <c r="F38" i="55" s="1"/>
  <c r="E37" i="55"/>
  <c r="F37" i="55" s="1"/>
  <c r="E36" i="55"/>
  <c r="F36" i="55" s="1"/>
  <c r="E35" i="55"/>
  <c r="F35" i="55" s="1"/>
  <c r="E34" i="55"/>
  <c r="F34" i="55" s="1"/>
  <c r="E33" i="55"/>
  <c r="F33" i="55" s="1"/>
  <c r="E32" i="55"/>
  <c r="F32" i="55" s="1"/>
  <c r="F31" i="55"/>
  <c r="E31" i="55"/>
  <c r="E30" i="55"/>
  <c r="F30" i="55" s="1"/>
  <c r="E29" i="55"/>
  <c r="F29" i="55" s="1"/>
  <c r="E28" i="55"/>
  <c r="F28" i="55" s="1"/>
  <c r="E27" i="55"/>
  <c r="F27" i="55" s="1"/>
  <c r="E26" i="55"/>
  <c r="F26" i="55" s="1"/>
  <c r="E25" i="55"/>
  <c r="F25" i="55" s="1"/>
  <c r="E24" i="55"/>
  <c r="F24" i="55" s="1"/>
  <c r="E23" i="55"/>
  <c r="F23" i="55" s="1"/>
  <c r="E22" i="55"/>
  <c r="F22" i="55" s="1"/>
  <c r="E21" i="55"/>
  <c r="F21" i="55" s="1"/>
  <c r="E20" i="55"/>
  <c r="F20" i="55" s="1"/>
  <c r="E19" i="55"/>
  <c r="F19" i="55" s="1"/>
  <c r="E18" i="55"/>
  <c r="F18" i="55" s="1"/>
  <c r="E17" i="55"/>
  <c r="F17" i="55" s="1"/>
  <c r="E16" i="55"/>
  <c r="F16" i="55" s="1"/>
  <c r="F15" i="55"/>
  <c r="E15" i="55"/>
  <c r="E14" i="55"/>
  <c r="F14" i="55" s="1"/>
  <c r="E13" i="55"/>
  <c r="F13" i="55" s="1"/>
  <c r="E12" i="55"/>
  <c r="F12" i="55" s="1"/>
  <c r="E11" i="55"/>
  <c r="F11" i="55" s="1"/>
  <c r="E10" i="55"/>
  <c r="F10" i="55" s="1"/>
  <c r="E9" i="55"/>
  <c r="F9" i="55" s="1"/>
  <c r="E8" i="55"/>
  <c r="F8" i="55" s="1"/>
  <c r="E7" i="55"/>
  <c r="F7" i="55" s="1"/>
  <c r="E6" i="55"/>
  <c r="F6" i="55" s="1"/>
  <c r="E5" i="55"/>
  <c r="F5" i="55" s="1"/>
  <c r="E4" i="55"/>
  <c r="F4" i="55" s="1"/>
  <c r="F3" i="55"/>
  <c r="E3" i="55"/>
  <c r="BJ50" i="54"/>
  <c r="BG50" i="54"/>
  <c r="BF50" i="54"/>
  <c r="BJ49" i="54"/>
  <c r="BG49" i="54"/>
  <c r="BF49" i="54"/>
  <c r="BJ48" i="54"/>
  <c r="BG48" i="54"/>
  <c r="BF48" i="54"/>
  <c r="BJ47" i="54"/>
  <c r="BG47" i="54"/>
  <c r="BF47" i="54"/>
  <c r="BJ46" i="54"/>
  <c r="BG46" i="54"/>
  <c r="BF46" i="54"/>
  <c r="BJ45" i="54"/>
  <c r="BG45" i="54"/>
  <c r="BF45" i="54"/>
  <c r="BJ44" i="54"/>
  <c r="BG44" i="54"/>
  <c r="BF44" i="54"/>
  <c r="BJ43" i="54"/>
  <c r="BG43" i="54"/>
  <c r="BF43" i="54"/>
  <c r="BJ42" i="54"/>
  <c r="BG42" i="54"/>
  <c r="BF42" i="54"/>
  <c r="BJ41" i="54"/>
  <c r="BG41" i="54"/>
  <c r="BF41" i="54"/>
  <c r="BJ40" i="54"/>
  <c r="BG40" i="54"/>
  <c r="BF40" i="54"/>
  <c r="BJ39" i="54"/>
  <c r="BG39" i="54"/>
  <c r="BF39" i="54"/>
  <c r="BJ38" i="54"/>
  <c r="BG38" i="54"/>
  <c r="BF38" i="54"/>
  <c r="BJ37" i="54"/>
  <c r="BG37" i="54"/>
  <c r="BF37" i="54"/>
  <c r="BJ36" i="54"/>
  <c r="BG36" i="54"/>
  <c r="BF36" i="54"/>
  <c r="BJ35" i="54"/>
  <c r="BG35" i="54"/>
  <c r="BF35" i="54"/>
  <c r="BJ34" i="54"/>
  <c r="BG34" i="54"/>
  <c r="BF34" i="54"/>
  <c r="BJ33" i="54"/>
  <c r="BG33" i="54"/>
  <c r="BF33" i="54"/>
  <c r="BJ32" i="54"/>
  <c r="BG32" i="54"/>
  <c r="BF32" i="54"/>
  <c r="BJ31" i="54"/>
  <c r="BG31" i="54"/>
  <c r="BF31" i="54"/>
  <c r="BJ30" i="54"/>
  <c r="BG30" i="54"/>
  <c r="BF30" i="54"/>
  <c r="BJ29" i="54"/>
  <c r="BG29" i="54"/>
  <c r="BF29" i="54"/>
  <c r="BJ28" i="54"/>
  <c r="BG28" i="54"/>
  <c r="BF28" i="54"/>
  <c r="BJ27" i="54"/>
  <c r="BG27" i="54"/>
  <c r="BF27" i="54"/>
  <c r="BJ26" i="54"/>
  <c r="BG26" i="54"/>
  <c r="BF26" i="54"/>
  <c r="BJ25" i="54"/>
  <c r="BG25" i="54"/>
  <c r="BF25" i="54"/>
  <c r="BJ24" i="54"/>
  <c r="BG24" i="54"/>
  <c r="BF24" i="54"/>
  <c r="BJ23" i="54"/>
  <c r="BG23" i="54"/>
  <c r="BF23" i="54"/>
  <c r="BJ22" i="54"/>
  <c r="BG22" i="54"/>
  <c r="BF22" i="54"/>
  <c r="BJ21" i="54"/>
  <c r="BG21" i="54"/>
  <c r="BF21" i="54"/>
  <c r="BJ20" i="54"/>
  <c r="BG20" i="54"/>
  <c r="BF20" i="54"/>
  <c r="BJ19" i="54"/>
  <c r="BG19" i="54"/>
  <c r="BF19" i="54"/>
  <c r="BJ18" i="54"/>
  <c r="BG18" i="54"/>
  <c r="BF18" i="54"/>
  <c r="BJ17" i="54"/>
  <c r="BG17" i="54"/>
  <c r="BF17" i="54"/>
  <c r="BJ16" i="54"/>
  <c r="BG16" i="54"/>
  <c r="BF16" i="54"/>
  <c r="BJ15" i="54"/>
  <c r="BG15" i="54"/>
  <c r="BF15" i="54"/>
  <c r="BJ14" i="54"/>
  <c r="BG14" i="54"/>
  <c r="BF14" i="54"/>
  <c r="BJ13" i="54"/>
  <c r="BG13" i="54"/>
  <c r="BF13" i="54"/>
  <c r="BJ12" i="54"/>
  <c r="BG12" i="54"/>
  <c r="BF12" i="54"/>
  <c r="BJ11" i="54"/>
  <c r="BG11" i="54"/>
  <c r="BF11" i="54"/>
  <c r="BJ10" i="54"/>
  <c r="BG10" i="54"/>
  <c r="BF10" i="54"/>
  <c r="BJ9" i="54"/>
  <c r="BG9" i="54"/>
  <c r="BF9" i="54"/>
  <c r="BJ8" i="54"/>
  <c r="BG8" i="54"/>
  <c r="BF8" i="54"/>
  <c r="BJ7" i="54"/>
  <c r="BG7" i="54"/>
  <c r="BF7" i="54"/>
  <c r="BJ6" i="54"/>
  <c r="BG6" i="54"/>
  <c r="BF6" i="54"/>
  <c r="BJ5" i="54"/>
  <c r="BG5" i="54"/>
  <c r="BF5" i="54"/>
  <c r="BJ4" i="54"/>
  <c r="BG4" i="54"/>
  <c r="BF4" i="54"/>
  <c r="C4" i="54"/>
  <c r="C5" i="54" s="1"/>
  <c r="C6" i="54" s="1"/>
  <c r="C7" i="54" s="1"/>
  <c r="C8" i="54" s="1"/>
  <c r="C9" i="54" s="1"/>
  <c r="C10" i="54" s="1"/>
  <c r="C11" i="54" s="1"/>
  <c r="C12" i="54" s="1"/>
  <c r="C13" i="54" s="1"/>
  <c r="C14" i="54" s="1"/>
  <c r="C15" i="54" s="1"/>
  <c r="C16" i="54" s="1"/>
  <c r="C17" i="54" s="1"/>
  <c r="C18" i="54" s="1"/>
  <c r="C19" i="54" s="1"/>
  <c r="C20" i="54" s="1"/>
  <c r="C21" i="54" s="1"/>
  <c r="C22" i="54" s="1"/>
  <c r="C23" i="54" s="1"/>
  <c r="C24" i="54" s="1"/>
  <c r="C25" i="54" s="1"/>
  <c r="C26" i="54" s="1"/>
  <c r="C27" i="54" s="1"/>
  <c r="C28" i="54" s="1"/>
  <c r="C29" i="54" s="1"/>
  <c r="C30" i="54" s="1"/>
  <c r="C31" i="54" s="1"/>
  <c r="C32" i="54" s="1"/>
  <c r="C33" i="54" s="1"/>
  <c r="C34" i="54" s="1"/>
  <c r="C35" i="54" s="1"/>
  <c r="C36" i="54" s="1"/>
  <c r="C37" i="54" s="1"/>
  <c r="C38" i="54" s="1"/>
  <c r="C39" i="54" s="1"/>
  <c r="C40" i="54" s="1"/>
  <c r="C41" i="54" s="1"/>
  <c r="C42" i="54" s="1"/>
  <c r="C43" i="54" s="1"/>
  <c r="C44" i="54" s="1"/>
  <c r="C45" i="54" s="1"/>
  <c r="C46" i="54" s="1"/>
  <c r="C47" i="54" s="1"/>
  <c r="C48" i="54" s="1"/>
  <c r="C49" i="54" s="1"/>
  <c r="C50" i="54" s="1"/>
  <c r="BJ3" i="54"/>
  <c r="BG3" i="54"/>
  <c r="BF3" i="54"/>
  <c r="P14" i="53"/>
  <c r="N14" i="53"/>
  <c r="L14" i="53"/>
  <c r="K14" i="53"/>
  <c r="J14" i="53"/>
  <c r="N13" i="53"/>
  <c r="L13" i="53"/>
  <c r="K13" i="53"/>
  <c r="J13" i="53"/>
  <c r="P12" i="53"/>
  <c r="N12" i="53"/>
  <c r="L12" i="53"/>
  <c r="K12" i="53"/>
  <c r="J12" i="53"/>
  <c r="P11" i="53"/>
  <c r="N11" i="53"/>
  <c r="L11" i="53"/>
  <c r="K11" i="53"/>
  <c r="J11" i="53"/>
  <c r="N10" i="53"/>
  <c r="L10" i="53"/>
  <c r="K10" i="53"/>
  <c r="J10" i="53"/>
  <c r="N9" i="53"/>
  <c r="L9" i="53"/>
  <c r="K9" i="53"/>
  <c r="J9" i="53"/>
  <c r="P8" i="53"/>
  <c r="N8" i="53"/>
  <c r="L8" i="53"/>
  <c r="K8" i="53"/>
  <c r="J8" i="53"/>
  <c r="N7" i="53"/>
  <c r="L7" i="53"/>
  <c r="K7" i="53"/>
  <c r="J7" i="53"/>
  <c r="N6" i="53"/>
  <c r="L6" i="53"/>
  <c r="K6" i="53"/>
  <c r="J6" i="53"/>
  <c r="P5" i="53"/>
  <c r="N5" i="53"/>
  <c r="L5" i="53"/>
  <c r="K5" i="53"/>
  <c r="O5" i="53" s="1"/>
  <c r="J5" i="53"/>
  <c r="N4" i="53"/>
  <c r="L4" i="53"/>
  <c r="K4" i="53"/>
  <c r="J4" i="53"/>
  <c r="N3" i="53"/>
  <c r="L3" i="53"/>
  <c r="K3" i="53"/>
  <c r="J3" i="53"/>
  <c r="N14" i="52"/>
  <c r="L14" i="52"/>
  <c r="K14" i="52"/>
  <c r="J14" i="52"/>
  <c r="N13" i="52"/>
  <c r="L13" i="52"/>
  <c r="K13" i="52"/>
  <c r="J13" i="52"/>
  <c r="N12" i="52"/>
  <c r="L12" i="52"/>
  <c r="K12" i="52"/>
  <c r="J12" i="52"/>
  <c r="N11" i="52"/>
  <c r="L11" i="52"/>
  <c r="K11" i="52"/>
  <c r="J11" i="52"/>
  <c r="N10" i="52"/>
  <c r="L10" i="52"/>
  <c r="K10" i="52"/>
  <c r="J10" i="52"/>
  <c r="N9" i="52"/>
  <c r="L9" i="52"/>
  <c r="K9" i="52"/>
  <c r="J9" i="52"/>
  <c r="N8" i="52"/>
  <c r="L8" i="52"/>
  <c r="K8" i="52"/>
  <c r="J8" i="52"/>
  <c r="N7" i="52"/>
  <c r="L7" i="52"/>
  <c r="K7" i="52"/>
  <c r="J7" i="52"/>
  <c r="N6" i="52"/>
  <c r="L6" i="52"/>
  <c r="K6" i="52"/>
  <c r="J6" i="52"/>
  <c r="P5" i="52"/>
  <c r="N5" i="52"/>
  <c r="L5" i="52"/>
  <c r="K5" i="52"/>
  <c r="J5" i="52"/>
  <c r="N4" i="52"/>
  <c r="L4" i="52"/>
  <c r="P11" i="52" s="1"/>
  <c r="K4" i="52"/>
  <c r="O4" i="52" s="1"/>
  <c r="J4" i="52"/>
  <c r="N3" i="52"/>
  <c r="L3" i="52"/>
  <c r="K3" i="52"/>
  <c r="J3" i="52"/>
  <c r="N23" i="51"/>
  <c r="L23" i="51"/>
  <c r="K23" i="51"/>
  <c r="J23" i="51"/>
  <c r="N22" i="51"/>
  <c r="L22" i="51"/>
  <c r="K22" i="51"/>
  <c r="J22" i="51"/>
  <c r="N21" i="51"/>
  <c r="L21" i="51"/>
  <c r="K21" i="51"/>
  <c r="J21" i="51"/>
  <c r="N20" i="51"/>
  <c r="L20" i="51"/>
  <c r="K20" i="51"/>
  <c r="J20" i="51"/>
  <c r="N19" i="51"/>
  <c r="L19" i="51"/>
  <c r="K19" i="51"/>
  <c r="J19" i="51"/>
  <c r="N18" i="51"/>
  <c r="L18" i="51"/>
  <c r="K18" i="51"/>
  <c r="J18" i="51"/>
  <c r="N17" i="51"/>
  <c r="L17" i="51"/>
  <c r="K17" i="51"/>
  <c r="J17" i="51"/>
  <c r="N16" i="51"/>
  <c r="L16" i="51"/>
  <c r="K16" i="51"/>
  <c r="O16" i="51" s="1"/>
  <c r="J16" i="51"/>
  <c r="N15" i="51"/>
  <c r="L15" i="51"/>
  <c r="K15" i="51"/>
  <c r="J15" i="51"/>
  <c r="N14" i="51"/>
  <c r="L14" i="51"/>
  <c r="K14" i="51"/>
  <c r="J14" i="51"/>
  <c r="N13" i="51"/>
  <c r="L13" i="51"/>
  <c r="K13" i="51"/>
  <c r="J13" i="51"/>
  <c r="N12" i="51"/>
  <c r="L12" i="51"/>
  <c r="K12" i="51"/>
  <c r="J12" i="51"/>
  <c r="N11" i="51"/>
  <c r="L11" i="51"/>
  <c r="K11" i="51"/>
  <c r="J11" i="51"/>
  <c r="N10" i="51"/>
  <c r="L10" i="51"/>
  <c r="K10" i="51"/>
  <c r="J10" i="51"/>
  <c r="N9" i="51"/>
  <c r="L9" i="51"/>
  <c r="K9" i="51"/>
  <c r="J9" i="51"/>
  <c r="N8" i="51"/>
  <c r="L8" i="51"/>
  <c r="K8" i="51"/>
  <c r="J8" i="51"/>
  <c r="N7" i="51"/>
  <c r="L7" i="51"/>
  <c r="K7" i="51"/>
  <c r="J7" i="51"/>
  <c r="N6" i="51"/>
  <c r="L6" i="51"/>
  <c r="K6" i="51"/>
  <c r="J6" i="51"/>
  <c r="N5" i="51"/>
  <c r="L5" i="51"/>
  <c r="K5" i="51"/>
  <c r="J5" i="51"/>
  <c r="N4" i="51"/>
  <c r="L4" i="51"/>
  <c r="K4" i="51"/>
  <c r="J4" i="51"/>
  <c r="N3" i="51"/>
  <c r="L3" i="51"/>
  <c r="K3" i="51"/>
  <c r="J3" i="51"/>
  <c r="N18" i="50"/>
  <c r="L18" i="50"/>
  <c r="K18" i="50"/>
  <c r="J18" i="50"/>
  <c r="N17" i="50"/>
  <c r="L17" i="50"/>
  <c r="K17" i="50"/>
  <c r="J17" i="50"/>
  <c r="N16" i="50"/>
  <c r="L16" i="50"/>
  <c r="K16" i="50"/>
  <c r="J16" i="50"/>
  <c r="N15" i="50"/>
  <c r="L15" i="50"/>
  <c r="K15" i="50"/>
  <c r="J15" i="50"/>
  <c r="N14" i="50"/>
  <c r="L14" i="50"/>
  <c r="K14" i="50"/>
  <c r="J14" i="50"/>
  <c r="N13" i="50"/>
  <c r="L13" i="50"/>
  <c r="K13" i="50"/>
  <c r="J13" i="50"/>
  <c r="P12" i="50"/>
  <c r="N12" i="50"/>
  <c r="L12" i="50"/>
  <c r="K12" i="50"/>
  <c r="J12" i="50"/>
  <c r="N11" i="50"/>
  <c r="L11" i="50"/>
  <c r="K11" i="50"/>
  <c r="J11" i="50"/>
  <c r="N10" i="50"/>
  <c r="L10" i="50"/>
  <c r="K10" i="50"/>
  <c r="J10" i="50"/>
  <c r="N9" i="50"/>
  <c r="L9" i="50"/>
  <c r="P9" i="50" s="1"/>
  <c r="K9" i="50"/>
  <c r="J9" i="50"/>
  <c r="N8" i="50"/>
  <c r="L8" i="50"/>
  <c r="K8" i="50"/>
  <c r="J8" i="50"/>
  <c r="N7" i="50"/>
  <c r="L7" i="50"/>
  <c r="K7" i="50"/>
  <c r="J7" i="50"/>
  <c r="P6" i="50"/>
  <c r="N6" i="50"/>
  <c r="L6" i="50"/>
  <c r="K6" i="50"/>
  <c r="O6" i="50" s="1"/>
  <c r="J6" i="50"/>
  <c r="N5" i="50"/>
  <c r="L5" i="50"/>
  <c r="K5" i="50"/>
  <c r="J5" i="50"/>
  <c r="N4" i="50"/>
  <c r="L4" i="50"/>
  <c r="K4" i="50"/>
  <c r="J4" i="50"/>
  <c r="P3" i="50"/>
  <c r="N3" i="50"/>
  <c r="L3" i="50"/>
  <c r="K3" i="50"/>
  <c r="J3" i="50"/>
  <c r="N24" i="49"/>
  <c r="L24" i="49"/>
  <c r="K24" i="49"/>
  <c r="J24" i="49"/>
  <c r="N23" i="49"/>
  <c r="L23" i="49"/>
  <c r="P23" i="49" s="1"/>
  <c r="K23" i="49"/>
  <c r="J23" i="49"/>
  <c r="N22" i="49"/>
  <c r="L22" i="49"/>
  <c r="K22" i="49"/>
  <c r="J22" i="49"/>
  <c r="N21" i="49"/>
  <c r="L21" i="49"/>
  <c r="K21" i="49"/>
  <c r="J21" i="49"/>
  <c r="N20" i="49"/>
  <c r="L20" i="49"/>
  <c r="K20" i="49"/>
  <c r="J20" i="49"/>
  <c r="N19" i="49"/>
  <c r="L19" i="49"/>
  <c r="K19" i="49"/>
  <c r="J19" i="49"/>
  <c r="N18" i="49"/>
  <c r="L18" i="49"/>
  <c r="K18" i="49"/>
  <c r="J18" i="49"/>
  <c r="N17" i="49"/>
  <c r="L17" i="49"/>
  <c r="K17" i="49"/>
  <c r="J17" i="49"/>
  <c r="N16" i="49"/>
  <c r="L16" i="49"/>
  <c r="K16" i="49"/>
  <c r="J16" i="49"/>
  <c r="N15" i="49"/>
  <c r="L15" i="49"/>
  <c r="K15" i="49"/>
  <c r="J15" i="49"/>
  <c r="N14" i="49"/>
  <c r="L14" i="49"/>
  <c r="K14" i="49"/>
  <c r="J14" i="49"/>
  <c r="N13" i="49"/>
  <c r="L13" i="49"/>
  <c r="K13" i="49"/>
  <c r="J13" i="49"/>
  <c r="N12" i="49"/>
  <c r="L12" i="49"/>
  <c r="K12" i="49"/>
  <c r="O12" i="49" s="1"/>
  <c r="J12" i="49"/>
  <c r="N11" i="49"/>
  <c r="L11" i="49"/>
  <c r="P21" i="49" s="1"/>
  <c r="K11" i="49"/>
  <c r="J11" i="49"/>
  <c r="N10" i="49"/>
  <c r="L10" i="49"/>
  <c r="K10" i="49"/>
  <c r="J10" i="49"/>
  <c r="N9" i="49"/>
  <c r="L9" i="49"/>
  <c r="K9" i="49"/>
  <c r="J9" i="49"/>
  <c r="P8" i="49"/>
  <c r="N8" i="49"/>
  <c r="L8" i="49"/>
  <c r="K8" i="49"/>
  <c r="J8" i="49"/>
  <c r="N7" i="49"/>
  <c r="L7" i="49"/>
  <c r="K7" i="49"/>
  <c r="J7" i="49"/>
  <c r="N6" i="49"/>
  <c r="L6" i="49"/>
  <c r="K6" i="49"/>
  <c r="J6" i="49"/>
  <c r="N5" i="49"/>
  <c r="L5" i="49"/>
  <c r="K5" i="49"/>
  <c r="J5" i="49"/>
  <c r="N4" i="49"/>
  <c r="L4" i="49"/>
  <c r="K4" i="49"/>
  <c r="J4" i="49"/>
  <c r="N3" i="49"/>
  <c r="L3" i="49"/>
  <c r="K3" i="49"/>
  <c r="J3" i="49"/>
  <c r="N16" i="48"/>
  <c r="L16" i="48"/>
  <c r="K16" i="48"/>
  <c r="J16" i="48"/>
  <c r="N15" i="48"/>
  <c r="L15" i="48"/>
  <c r="K15" i="48"/>
  <c r="O15" i="48" s="1"/>
  <c r="J15" i="48"/>
  <c r="N14" i="48"/>
  <c r="L14" i="48"/>
  <c r="K14" i="48"/>
  <c r="J14" i="48"/>
  <c r="N13" i="48"/>
  <c r="L13" i="48"/>
  <c r="K13" i="48"/>
  <c r="J13" i="48"/>
  <c r="N12" i="48"/>
  <c r="L12" i="48"/>
  <c r="K12" i="48"/>
  <c r="J12" i="48"/>
  <c r="P11" i="48"/>
  <c r="N11" i="48"/>
  <c r="L11" i="48"/>
  <c r="K11" i="48"/>
  <c r="J11" i="48"/>
  <c r="N10" i="48"/>
  <c r="L10" i="48"/>
  <c r="K10" i="48"/>
  <c r="J10" i="48"/>
  <c r="N9" i="48"/>
  <c r="L9" i="48"/>
  <c r="K9" i="48"/>
  <c r="J9" i="48"/>
  <c r="P8" i="48"/>
  <c r="N8" i="48"/>
  <c r="L8" i="48"/>
  <c r="K8" i="48"/>
  <c r="J8" i="48"/>
  <c r="N7" i="48"/>
  <c r="L7" i="48"/>
  <c r="K7" i="48"/>
  <c r="J7" i="48"/>
  <c r="N6" i="48"/>
  <c r="L6" i="48"/>
  <c r="K6" i="48"/>
  <c r="J6" i="48"/>
  <c r="N5" i="48"/>
  <c r="L5" i="48"/>
  <c r="P13" i="48" s="1"/>
  <c r="K5" i="48"/>
  <c r="J5" i="48"/>
  <c r="N4" i="48"/>
  <c r="L4" i="48"/>
  <c r="K4" i="48"/>
  <c r="J4" i="48"/>
  <c r="P3" i="48"/>
  <c r="N3" i="48"/>
  <c r="L3" i="48"/>
  <c r="K3" i="48"/>
  <c r="J3" i="48"/>
  <c r="N16" i="47"/>
  <c r="L16" i="47"/>
  <c r="K16" i="47"/>
  <c r="J16" i="47"/>
  <c r="N15" i="47"/>
  <c r="L15" i="47"/>
  <c r="K15" i="47"/>
  <c r="J15" i="47"/>
  <c r="P14" i="47"/>
  <c r="N14" i="47"/>
  <c r="L14" i="47"/>
  <c r="K14" i="47"/>
  <c r="J14" i="47"/>
  <c r="N13" i="47"/>
  <c r="L13" i="47"/>
  <c r="K13" i="47"/>
  <c r="J13" i="47"/>
  <c r="N12" i="47"/>
  <c r="L12" i="47"/>
  <c r="K12" i="47"/>
  <c r="O12" i="47" s="1"/>
  <c r="J12" i="47"/>
  <c r="N11" i="47"/>
  <c r="L11" i="47"/>
  <c r="K11" i="47"/>
  <c r="O11" i="47" s="1"/>
  <c r="J11" i="47"/>
  <c r="N10" i="47"/>
  <c r="L10" i="47"/>
  <c r="K10" i="47"/>
  <c r="J10" i="47"/>
  <c r="N9" i="47"/>
  <c r="L9" i="47"/>
  <c r="K9" i="47"/>
  <c r="J9" i="47"/>
  <c r="N8" i="47"/>
  <c r="L8" i="47"/>
  <c r="K8" i="47"/>
  <c r="J8" i="47"/>
  <c r="N7" i="47"/>
  <c r="L7" i="47"/>
  <c r="K7" i="47"/>
  <c r="J7" i="47"/>
  <c r="N6" i="47"/>
  <c r="L6" i="47"/>
  <c r="K6" i="47"/>
  <c r="J6" i="47"/>
  <c r="P5" i="47"/>
  <c r="N5" i="47"/>
  <c r="L5" i="47"/>
  <c r="K5" i="47"/>
  <c r="J5" i="47"/>
  <c r="N4" i="47"/>
  <c r="L4" i="47"/>
  <c r="K4" i="47"/>
  <c r="J4" i="47"/>
  <c r="N3" i="47"/>
  <c r="L3" i="47"/>
  <c r="K3" i="47"/>
  <c r="J3" i="47"/>
  <c r="N30" i="46"/>
  <c r="L30" i="46"/>
  <c r="K30" i="46"/>
  <c r="J30" i="46"/>
  <c r="P29" i="46"/>
  <c r="N29" i="46"/>
  <c r="L29" i="46"/>
  <c r="K29" i="46"/>
  <c r="J29" i="46"/>
  <c r="N28" i="46"/>
  <c r="L28" i="46"/>
  <c r="K28" i="46"/>
  <c r="J28" i="46"/>
  <c r="P27" i="46"/>
  <c r="N27" i="46"/>
  <c r="L27" i="46"/>
  <c r="K27" i="46"/>
  <c r="J27" i="46"/>
  <c r="N26" i="46"/>
  <c r="L26" i="46"/>
  <c r="K26" i="46"/>
  <c r="O26" i="46" s="1"/>
  <c r="J26" i="46"/>
  <c r="N25" i="46"/>
  <c r="L25" i="46"/>
  <c r="K25" i="46"/>
  <c r="J25" i="46"/>
  <c r="N24" i="46"/>
  <c r="L24" i="46"/>
  <c r="K24" i="46"/>
  <c r="J24" i="46"/>
  <c r="P23" i="46"/>
  <c r="N23" i="46"/>
  <c r="L23" i="46"/>
  <c r="K23" i="46"/>
  <c r="J23" i="46"/>
  <c r="N22" i="46"/>
  <c r="L22" i="46"/>
  <c r="K22" i="46"/>
  <c r="J22" i="46"/>
  <c r="N21" i="46"/>
  <c r="L21" i="46"/>
  <c r="K21" i="46"/>
  <c r="J21" i="46"/>
  <c r="N20" i="46"/>
  <c r="L20" i="46"/>
  <c r="K20" i="46"/>
  <c r="J20" i="46"/>
  <c r="N19" i="46"/>
  <c r="L19" i="46"/>
  <c r="P19" i="46" s="1"/>
  <c r="K19" i="46"/>
  <c r="J19" i="46"/>
  <c r="P18" i="46"/>
  <c r="N18" i="46"/>
  <c r="L18" i="46"/>
  <c r="K18" i="46"/>
  <c r="J18" i="46"/>
  <c r="P17" i="46"/>
  <c r="N17" i="46"/>
  <c r="L17" i="46"/>
  <c r="K17" i="46"/>
  <c r="J17" i="46"/>
  <c r="N16" i="46"/>
  <c r="L16" i="46"/>
  <c r="K16" i="46"/>
  <c r="J16" i="46"/>
  <c r="P15" i="46"/>
  <c r="N15" i="46"/>
  <c r="L15" i="46"/>
  <c r="K15" i="46"/>
  <c r="J15" i="46"/>
  <c r="P14" i="46"/>
  <c r="N14" i="46"/>
  <c r="L14" i="46"/>
  <c r="K14" i="46"/>
  <c r="J14" i="46"/>
  <c r="N13" i="46"/>
  <c r="L13" i="46"/>
  <c r="K13" i="46"/>
  <c r="J13" i="46"/>
  <c r="N12" i="46"/>
  <c r="L12" i="46"/>
  <c r="K12" i="46"/>
  <c r="J12" i="46"/>
  <c r="P11" i="46"/>
  <c r="N11" i="46"/>
  <c r="L11" i="46"/>
  <c r="K11" i="46"/>
  <c r="J11" i="46"/>
  <c r="P10" i="46"/>
  <c r="N10" i="46"/>
  <c r="L10" i="46"/>
  <c r="K10" i="46"/>
  <c r="J10" i="46"/>
  <c r="N9" i="46"/>
  <c r="L9" i="46"/>
  <c r="K9" i="46"/>
  <c r="J9" i="46"/>
  <c r="N8" i="46"/>
  <c r="L8" i="46"/>
  <c r="K8" i="46"/>
  <c r="J8" i="46"/>
  <c r="N7" i="46"/>
  <c r="L7" i="46"/>
  <c r="K7" i="46"/>
  <c r="J7" i="46"/>
  <c r="N6" i="46"/>
  <c r="L6" i="46"/>
  <c r="K6" i="46"/>
  <c r="J6" i="46"/>
  <c r="N5" i="46"/>
  <c r="L5" i="46"/>
  <c r="K5" i="46"/>
  <c r="J5" i="46"/>
  <c r="P4" i="46"/>
  <c r="N4" i="46"/>
  <c r="L4" i="46"/>
  <c r="K4" i="46"/>
  <c r="J4" i="46"/>
  <c r="N3" i="46"/>
  <c r="L3" i="46"/>
  <c r="K3" i="46"/>
  <c r="O24" i="46" s="1"/>
  <c r="J3" i="46"/>
  <c r="N25" i="45"/>
  <c r="L25" i="45"/>
  <c r="K25" i="45"/>
  <c r="J25" i="45"/>
  <c r="N24" i="45"/>
  <c r="L24" i="45"/>
  <c r="K24" i="45"/>
  <c r="J24" i="45"/>
  <c r="N23" i="45"/>
  <c r="L23" i="45"/>
  <c r="K23" i="45"/>
  <c r="J23" i="45"/>
  <c r="N22" i="45"/>
  <c r="L22" i="45"/>
  <c r="K22" i="45"/>
  <c r="J22" i="45"/>
  <c r="P21" i="45"/>
  <c r="N21" i="45"/>
  <c r="L21" i="45"/>
  <c r="K21" i="45"/>
  <c r="J21" i="45"/>
  <c r="N20" i="45"/>
  <c r="L20" i="45"/>
  <c r="K20" i="45"/>
  <c r="J20" i="45"/>
  <c r="N19" i="45"/>
  <c r="L19" i="45"/>
  <c r="K19" i="45"/>
  <c r="J19" i="45"/>
  <c r="N18" i="45"/>
  <c r="L18" i="45"/>
  <c r="K18" i="45"/>
  <c r="J18" i="45"/>
  <c r="N17" i="45"/>
  <c r="L17" i="45"/>
  <c r="K17" i="45"/>
  <c r="J17" i="45"/>
  <c r="N16" i="45"/>
  <c r="L16" i="45"/>
  <c r="K16" i="45"/>
  <c r="J16" i="45"/>
  <c r="P15" i="45"/>
  <c r="N15" i="45"/>
  <c r="L15" i="45"/>
  <c r="K15" i="45"/>
  <c r="J15" i="45"/>
  <c r="N14" i="45"/>
  <c r="L14" i="45"/>
  <c r="P11" i="45" s="1"/>
  <c r="K14" i="45"/>
  <c r="J14" i="45"/>
  <c r="N13" i="45"/>
  <c r="L13" i="45"/>
  <c r="K13" i="45"/>
  <c r="O13" i="45" s="1"/>
  <c r="J13" i="45"/>
  <c r="N12" i="45"/>
  <c r="L12" i="45"/>
  <c r="K12" i="45"/>
  <c r="J12" i="45"/>
  <c r="N11" i="45"/>
  <c r="L11" i="45"/>
  <c r="K11" i="45"/>
  <c r="O11" i="45" s="1"/>
  <c r="J11" i="45"/>
  <c r="N10" i="45"/>
  <c r="L10" i="45"/>
  <c r="K10" i="45"/>
  <c r="J10" i="45"/>
  <c r="N9" i="45"/>
  <c r="L9" i="45"/>
  <c r="K9" i="45"/>
  <c r="J9" i="45"/>
  <c r="N8" i="45"/>
  <c r="L8" i="45"/>
  <c r="K8" i="45"/>
  <c r="J8" i="45"/>
  <c r="P7" i="45"/>
  <c r="N7" i="45"/>
  <c r="L7" i="45"/>
  <c r="K7" i="45"/>
  <c r="J7" i="45"/>
  <c r="P6" i="45"/>
  <c r="N6" i="45"/>
  <c r="L6" i="45"/>
  <c r="K6" i="45"/>
  <c r="J6" i="45"/>
  <c r="N5" i="45"/>
  <c r="L5" i="45"/>
  <c r="K5" i="45"/>
  <c r="J5" i="45"/>
  <c r="N4" i="45"/>
  <c r="L4" i="45"/>
  <c r="K4" i="45"/>
  <c r="J4" i="45"/>
  <c r="N3" i="45"/>
  <c r="L3" i="45"/>
  <c r="K3" i="45"/>
  <c r="J3" i="45"/>
  <c r="N23" i="44"/>
  <c r="L23" i="44"/>
  <c r="K23" i="44"/>
  <c r="J23" i="44"/>
  <c r="N22" i="44"/>
  <c r="L22" i="44"/>
  <c r="K22" i="44"/>
  <c r="J22" i="44"/>
  <c r="N21" i="44"/>
  <c r="L21" i="44"/>
  <c r="K21" i="44"/>
  <c r="J21" i="44"/>
  <c r="N20" i="44"/>
  <c r="L20" i="44"/>
  <c r="K20" i="44"/>
  <c r="J20" i="44"/>
  <c r="P19" i="44"/>
  <c r="N19" i="44"/>
  <c r="L19" i="44"/>
  <c r="K19" i="44"/>
  <c r="J19" i="44"/>
  <c r="N18" i="44"/>
  <c r="L18" i="44"/>
  <c r="K18" i="44"/>
  <c r="J18" i="44"/>
  <c r="N17" i="44"/>
  <c r="L17" i="44"/>
  <c r="K17" i="44"/>
  <c r="J17" i="44"/>
  <c r="P16" i="44"/>
  <c r="N16" i="44"/>
  <c r="L16" i="44"/>
  <c r="K16" i="44"/>
  <c r="J16" i="44"/>
  <c r="N15" i="44"/>
  <c r="L15" i="44"/>
  <c r="K15" i="44"/>
  <c r="J15" i="44"/>
  <c r="N14" i="44"/>
  <c r="L14" i="44"/>
  <c r="K14" i="44"/>
  <c r="J14" i="44"/>
  <c r="N13" i="44"/>
  <c r="L13" i="44"/>
  <c r="K13" i="44"/>
  <c r="J13" i="44"/>
  <c r="N12" i="44"/>
  <c r="L12" i="44"/>
  <c r="K12" i="44"/>
  <c r="J12" i="44"/>
  <c r="N11" i="44"/>
  <c r="L11" i="44"/>
  <c r="K11" i="44"/>
  <c r="J11" i="44"/>
  <c r="N10" i="44"/>
  <c r="L10" i="44"/>
  <c r="K10" i="44"/>
  <c r="J10" i="44"/>
  <c r="N9" i="44"/>
  <c r="L9" i="44"/>
  <c r="K9" i="44"/>
  <c r="J9" i="44"/>
  <c r="N8" i="44"/>
  <c r="L8" i="44"/>
  <c r="P8" i="44" s="1"/>
  <c r="K8" i="44"/>
  <c r="J8" i="44"/>
  <c r="P7" i="44"/>
  <c r="N7" i="44"/>
  <c r="L7" i="44"/>
  <c r="K7" i="44"/>
  <c r="J7" i="44"/>
  <c r="N6" i="44"/>
  <c r="L6" i="44"/>
  <c r="K6" i="44"/>
  <c r="J6" i="44"/>
  <c r="N5" i="44"/>
  <c r="L5" i="44"/>
  <c r="K5" i="44"/>
  <c r="O5" i="44" s="1"/>
  <c r="J5" i="44"/>
  <c r="N4" i="44"/>
  <c r="L4" i="44"/>
  <c r="P12" i="44" s="1"/>
  <c r="K4" i="44"/>
  <c r="J4" i="44"/>
  <c r="N3" i="44"/>
  <c r="L3" i="44"/>
  <c r="K3" i="44"/>
  <c r="J3" i="44"/>
  <c r="N15" i="43"/>
  <c r="L15" i="43"/>
  <c r="K15" i="43"/>
  <c r="J15" i="43"/>
  <c r="N14" i="43"/>
  <c r="L14" i="43"/>
  <c r="K14" i="43"/>
  <c r="J14" i="43"/>
  <c r="N13" i="43"/>
  <c r="L13" i="43"/>
  <c r="K13" i="43"/>
  <c r="J13" i="43"/>
  <c r="N12" i="43"/>
  <c r="L12" i="43"/>
  <c r="K12" i="43"/>
  <c r="J12" i="43"/>
  <c r="N11" i="43"/>
  <c r="L11" i="43"/>
  <c r="K11" i="43"/>
  <c r="O11" i="43" s="1"/>
  <c r="J11" i="43"/>
  <c r="N10" i="43"/>
  <c r="L10" i="43"/>
  <c r="K10" i="43"/>
  <c r="J10" i="43"/>
  <c r="N9" i="43"/>
  <c r="L9" i="43"/>
  <c r="K9" i="43"/>
  <c r="J9" i="43"/>
  <c r="N8" i="43"/>
  <c r="L8" i="43"/>
  <c r="K8" i="43"/>
  <c r="J8" i="43"/>
  <c r="N7" i="43"/>
  <c r="L7" i="43"/>
  <c r="P12" i="43" s="1"/>
  <c r="K7" i="43"/>
  <c r="J7" i="43"/>
  <c r="N6" i="43"/>
  <c r="L6" i="43"/>
  <c r="K6" i="43"/>
  <c r="J6" i="43"/>
  <c r="N5" i="43"/>
  <c r="L5" i="43"/>
  <c r="K5" i="43"/>
  <c r="J5" i="43"/>
  <c r="N4" i="43"/>
  <c r="L4" i="43"/>
  <c r="K4" i="43"/>
  <c r="J4" i="43"/>
  <c r="N3" i="43"/>
  <c r="L3" i="43"/>
  <c r="K3" i="43"/>
  <c r="J3" i="43"/>
  <c r="N15" i="42"/>
  <c r="L15" i="42"/>
  <c r="K15" i="42"/>
  <c r="J15" i="42"/>
  <c r="N14" i="42"/>
  <c r="L14" i="42"/>
  <c r="K14" i="42"/>
  <c r="J14" i="42"/>
  <c r="O13" i="42"/>
  <c r="N13" i="42"/>
  <c r="L13" i="42"/>
  <c r="K13" i="42"/>
  <c r="J13" i="42"/>
  <c r="N12" i="42"/>
  <c r="L12" i="42"/>
  <c r="K12" i="42"/>
  <c r="O12" i="42" s="1"/>
  <c r="J12" i="42"/>
  <c r="N11" i="42"/>
  <c r="L11" i="42"/>
  <c r="K11" i="42"/>
  <c r="J11" i="42"/>
  <c r="N10" i="42"/>
  <c r="L10" i="42"/>
  <c r="K10" i="42"/>
  <c r="J10" i="42"/>
  <c r="N9" i="42"/>
  <c r="L9" i="42"/>
  <c r="K9" i="42"/>
  <c r="J9" i="42"/>
  <c r="N8" i="42"/>
  <c r="L8" i="42"/>
  <c r="K8" i="42"/>
  <c r="O9" i="42" s="1"/>
  <c r="J8" i="42"/>
  <c r="N7" i="42"/>
  <c r="L7" i="42"/>
  <c r="K7" i="42"/>
  <c r="J7" i="42"/>
  <c r="P6" i="42"/>
  <c r="N6" i="42"/>
  <c r="L6" i="42"/>
  <c r="K6" i="42"/>
  <c r="J6" i="42"/>
  <c r="N5" i="42"/>
  <c r="L5" i="42"/>
  <c r="K5" i="42"/>
  <c r="J5" i="42"/>
  <c r="N4" i="42"/>
  <c r="L4" i="42"/>
  <c r="K4" i="42"/>
  <c r="J4" i="42"/>
  <c r="N3" i="42"/>
  <c r="L3" i="42"/>
  <c r="K3" i="42"/>
  <c r="J3" i="42"/>
  <c r="N13" i="41"/>
  <c r="L13" i="41"/>
  <c r="K13" i="41"/>
  <c r="J13" i="41"/>
  <c r="N12" i="41"/>
  <c r="L12" i="41"/>
  <c r="K12" i="41"/>
  <c r="J12" i="41"/>
  <c r="N11" i="41"/>
  <c r="L11" i="41"/>
  <c r="K11" i="41"/>
  <c r="J11" i="41"/>
  <c r="O10" i="41"/>
  <c r="N10" i="41"/>
  <c r="L10" i="41"/>
  <c r="K10" i="41"/>
  <c r="J10" i="41"/>
  <c r="N9" i="41"/>
  <c r="L9" i="41"/>
  <c r="K9" i="41"/>
  <c r="J9" i="41"/>
  <c r="N8" i="41"/>
  <c r="L8" i="41"/>
  <c r="K8" i="41"/>
  <c r="J8" i="41"/>
  <c r="N7" i="41"/>
  <c r="L7" i="41"/>
  <c r="K7" i="41"/>
  <c r="J7" i="41"/>
  <c r="N6" i="41"/>
  <c r="L6" i="41"/>
  <c r="K6" i="41"/>
  <c r="J6" i="41"/>
  <c r="N5" i="41"/>
  <c r="L5" i="41"/>
  <c r="K5" i="41"/>
  <c r="J5" i="41"/>
  <c r="N4" i="41"/>
  <c r="L4" i="41"/>
  <c r="K4" i="41"/>
  <c r="J4" i="41"/>
  <c r="N3" i="41"/>
  <c r="L3" i="41"/>
  <c r="P7" i="41" s="1"/>
  <c r="K3" i="41"/>
  <c r="J3" i="41"/>
  <c r="N12" i="40"/>
  <c r="L12" i="40"/>
  <c r="K12" i="40"/>
  <c r="J12" i="40"/>
  <c r="N11" i="40"/>
  <c r="L11" i="40"/>
  <c r="K11" i="40"/>
  <c r="J11" i="40"/>
  <c r="N10" i="40"/>
  <c r="L10" i="40"/>
  <c r="K10" i="40"/>
  <c r="J10" i="40"/>
  <c r="N9" i="40"/>
  <c r="L9" i="40"/>
  <c r="K9" i="40"/>
  <c r="J9" i="40"/>
  <c r="N8" i="40"/>
  <c r="L8" i="40"/>
  <c r="K8" i="40"/>
  <c r="J8" i="40"/>
  <c r="N7" i="40"/>
  <c r="L7" i="40"/>
  <c r="K7" i="40"/>
  <c r="O7" i="40" s="1"/>
  <c r="J7" i="40"/>
  <c r="N6" i="40"/>
  <c r="L6" i="40"/>
  <c r="K6" i="40"/>
  <c r="J6" i="40"/>
  <c r="N5" i="40"/>
  <c r="L5" i="40"/>
  <c r="K5" i="40"/>
  <c r="J5" i="40"/>
  <c r="N4" i="40"/>
  <c r="L4" i="40"/>
  <c r="K4" i="40"/>
  <c r="J4" i="40"/>
  <c r="N3" i="40"/>
  <c r="L3" i="40"/>
  <c r="K3" i="40"/>
  <c r="J3" i="40"/>
  <c r="N17" i="39"/>
  <c r="L17" i="39"/>
  <c r="K17" i="39"/>
  <c r="J17" i="39"/>
  <c r="P16" i="39"/>
  <c r="N16" i="39"/>
  <c r="L16" i="39"/>
  <c r="K16" i="39"/>
  <c r="J16" i="39"/>
  <c r="N15" i="39"/>
  <c r="L15" i="39"/>
  <c r="K15" i="39"/>
  <c r="O15" i="39" s="1"/>
  <c r="J15" i="39"/>
  <c r="N14" i="39"/>
  <c r="L14" i="39"/>
  <c r="K14" i="39"/>
  <c r="J14" i="39"/>
  <c r="N13" i="39"/>
  <c r="L13" i="39"/>
  <c r="K13" i="39"/>
  <c r="J13" i="39"/>
  <c r="N12" i="39"/>
  <c r="L12" i="39"/>
  <c r="P12" i="39" s="1"/>
  <c r="K12" i="39"/>
  <c r="J12" i="39"/>
  <c r="N11" i="39"/>
  <c r="L11" i="39"/>
  <c r="K11" i="39"/>
  <c r="J11" i="39"/>
  <c r="N10" i="39"/>
  <c r="L10" i="39"/>
  <c r="K10" i="39"/>
  <c r="J10" i="39"/>
  <c r="P9" i="39"/>
  <c r="N9" i="39"/>
  <c r="L9" i="39"/>
  <c r="K9" i="39"/>
  <c r="J9" i="39"/>
  <c r="N8" i="39"/>
  <c r="L8" i="39"/>
  <c r="K8" i="39"/>
  <c r="J8" i="39"/>
  <c r="N7" i="39"/>
  <c r="L7" i="39"/>
  <c r="K7" i="39"/>
  <c r="J7" i="39"/>
  <c r="N6" i="39"/>
  <c r="L6" i="39"/>
  <c r="K6" i="39"/>
  <c r="J6" i="39"/>
  <c r="N5" i="39"/>
  <c r="L5" i="39"/>
  <c r="K5" i="39"/>
  <c r="J5" i="39"/>
  <c r="P4" i="39"/>
  <c r="N4" i="39"/>
  <c r="L4" i="39"/>
  <c r="K4" i="39"/>
  <c r="J4" i="39"/>
  <c r="N3" i="39"/>
  <c r="L3" i="39"/>
  <c r="K3" i="39"/>
  <c r="J3" i="39"/>
  <c r="N36" i="38"/>
  <c r="L36" i="38"/>
  <c r="K36" i="38"/>
  <c r="J36" i="38"/>
  <c r="N35" i="38"/>
  <c r="L35" i="38"/>
  <c r="K35" i="38"/>
  <c r="J35" i="38"/>
  <c r="N34" i="38"/>
  <c r="L34" i="38"/>
  <c r="K34" i="38"/>
  <c r="J34" i="38"/>
  <c r="N33" i="38"/>
  <c r="L33" i="38"/>
  <c r="K33" i="38"/>
  <c r="J33" i="38"/>
  <c r="N32" i="38"/>
  <c r="L32" i="38"/>
  <c r="K32" i="38"/>
  <c r="J32" i="38"/>
  <c r="O31" i="38"/>
  <c r="N31" i="38"/>
  <c r="L31" i="38"/>
  <c r="K31" i="38"/>
  <c r="J31" i="38"/>
  <c r="N30" i="38"/>
  <c r="L30" i="38"/>
  <c r="K30" i="38"/>
  <c r="O30" i="38" s="1"/>
  <c r="J30" i="38"/>
  <c r="N29" i="38"/>
  <c r="L29" i="38"/>
  <c r="K29" i="38"/>
  <c r="J29" i="38"/>
  <c r="N28" i="38"/>
  <c r="L28" i="38"/>
  <c r="K28" i="38"/>
  <c r="J28" i="38"/>
  <c r="N27" i="38"/>
  <c r="L27" i="38"/>
  <c r="K27" i="38"/>
  <c r="J27" i="38"/>
  <c r="N26" i="38"/>
  <c r="L26" i="38"/>
  <c r="K26" i="38"/>
  <c r="J26" i="38"/>
  <c r="N25" i="38"/>
  <c r="L25" i="38"/>
  <c r="K25" i="38"/>
  <c r="J25" i="38"/>
  <c r="N24" i="38"/>
  <c r="L24" i="38"/>
  <c r="K24" i="38"/>
  <c r="J24" i="38"/>
  <c r="N23" i="38"/>
  <c r="L23" i="38"/>
  <c r="K23" i="38"/>
  <c r="J23" i="38"/>
  <c r="N22" i="38"/>
  <c r="L22" i="38"/>
  <c r="K22" i="38"/>
  <c r="J22" i="38"/>
  <c r="N21" i="38"/>
  <c r="L21" i="38"/>
  <c r="K21" i="38"/>
  <c r="J21" i="38"/>
  <c r="N20" i="38"/>
  <c r="L20" i="38"/>
  <c r="K20" i="38"/>
  <c r="J20" i="38"/>
  <c r="N19" i="38"/>
  <c r="L19" i="38"/>
  <c r="K19" i="38"/>
  <c r="J19" i="38"/>
  <c r="N18" i="38"/>
  <c r="L18" i="38"/>
  <c r="K18" i="38"/>
  <c r="J18" i="38"/>
  <c r="N17" i="38"/>
  <c r="L17" i="38"/>
  <c r="K17" i="38"/>
  <c r="J17" i="38"/>
  <c r="N16" i="38"/>
  <c r="L16" i="38"/>
  <c r="K16" i="38"/>
  <c r="J16" i="38"/>
  <c r="N15" i="38"/>
  <c r="L15" i="38"/>
  <c r="K15" i="38"/>
  <c r="J15" i="38"/>
  <c r="N14" i="38"/>
  <c r="L14" i="38"/>
  <c r="P24" i="38" s="1"/>
  <c r="K14" i="38"/>
  <c r="J14" i="38"/>
  <c r="N13" i="38"/>
  <c r="L13" i="38"/>
  <c r="K13" i="38"/>
  <c r="J13" i="38"/>
  <c r="N12" i="38"/>
  <c r="L12" i="38"/>
  <c r="K12" i="38"/>
  <c r="J12" i="38"/>
  <c r="N11" i="38"/>
  <c r="L11" i="38"/>
  <c r="K11" i="38"/>
  <c r="J11" i="38"/>
  <c r="N10" i="38"/>
  <c r="L10" i="38"/>
  <c r="K10" i="38"/>
  <c r="J10" i="38"/>
  <c r="N9" i="38"/>
  <c r="L9" i="38"/>
  <c r="K9" i="38"/>
  <c r="J9" i="38"/>
  <c r="N8" i="38"/>
  <c r="L8" i="38"/>
  <c r="K8" i="38"/>
  <c r="J8" i="38"/>
  <c r="N7" i="38"/>
  <c r="L7" i="38"/>
  <c r="K7" i="38"/>
  <c r="J7" i="38"/>
  <c r="N6" i="38"/>
  <c r="L6" i="38"/>
  <c r="K6" i="38"/>
  <c r="J6" i="38"/>
  <c r="N5" i="38"/>
  <c r="L5" i="38"/>
  <c r="K5" i="38"/>
  <c r="J5" i="38"/>
  <c r="N4" i="38"/>
  <c r="L4" i="38"/>
  <c r="K4" i="38"/>
  <c r="J4" i="38"/>
  <c r="N3" i="38"/>
  <c r="L3" i="38"/>
  <c r="K3" i="38"/>
  <c r="J3" i="38"/>
  <c r="N29" i="37"/>
  <c r="L29" i="37"/>
  <c r="K29" i="37"/>
  <c r="J29" i="37"/>
  <c r="N28" i="37"/>
  <c r="L28" i="37"/>
  <c r="K28" i="37"/>
  <c r="J28" i="37"/>
  <c r="N27" i="37"/>
  <c r="L27" i="37"/>
  <c r="K27" i="37"/>
  <c r="J27" i="37"/>
  <c r="N26" i="37"/>
  <c r="L26" i="37"/>
  <c r="K26" i="37"/>
  <c r="J26" i="37"/>
  <c r="N25" i="37"/>
  <c r="L25" i="37"/>
  <c r="P25" i="37" s="1"/>
  <c r="K25" i="37"/>
  <c r="J25" i="37"/>
  <c r="N24" i="37"/>
  <c r="L24" i="37"/>
  <c r="K24" i="37"/>
  <c r="J24" i="37"/>
  <c r="N23" i="37"/>
  <c r="L23" i="37"/>
  <c r="K23" i="37"/>
  <c r="J23" i="37"/>
  <c r="P22" i="37"/>
  <c r="N22" i="37"/>
  <c r="L22" i="37"/>
  <c r="K22" i="37"/>
  <c r="J22" i="37"/>
  <c r="N21" i="37"/>
  <c r="L21" i="37"/>
  <c r="K21" i="37"/>
  <c r="J21" i="37"/>
  <c r="N20" i="37"/>
  <c r="L20" i="37"/>
  <c r="K20" i="37"/>
  <c r="J20" i="37"/>
  <c r="P19" i="37"/>
  <c r="N19" i="37"/>
  <c r="L19" i="37"/>
  <c r="K19" i="37"/>
  <c r="J19" i="37"/>
  <c r="N18" i="37"/>
  <c r="L18" i="37"/>
  <c r="K18" i="37"/>
  <c r="J18" i="37"/>
  <c r="N17" i="37"/>
  <c r="L17" i="37"/>
  <c r="K17" i="37"/>
  <c r="J17" i="37"/>
  <c r="N16" i="37"/>
  <c r="L16" i="37"/>
  <c r="K16" i="37"/>
  <c r="J16" i="37"/>
  <c r="N15" i="37"/>
  <c r="L15" i="37"/>
  <c r="K15" i="37"/>
  <c r="J15" i="37"/>
  <c r="N14" i="37"/>
  <c r="L14" i="37"/>
  <c r="K14" i="37"/>
  <c r="J14" i="37"/>
  <c r="N13" i="37"/>
  <c r="L13" i="37"/>
  <c r="K13" i="37"/>
  <c r="J13" i="37"/>
  <c r="N12" i="37"/>
  <c r="L12" i="37"/>
  <c r="K12" i="37"/>
  <c r="J12" i="37"/>
  <c r="N11" i="37"/>
  <c r="L11" i="37"/>
  <c r="K11" i="37"/>
  <c r="J11" i="37"/>
  <c r="P10" i="37"/>
  <c r="N10" i="37"/>
  <c r="L10" i="37"/>
  <c r="K10" i="37"/>
  <c r="J10" i="37"/>
  <c r="N9" i="37"/>
  <c r="L9" i="37"/>
  <c r="K9" i="37"/>
  <c r="J9" i="37"/>
  <c r="N8" i="37"/>
  <c r="L8" i="37"/>
  <c r="K8" i="37"/>
  <c r="J8" i="37"/>
  <c r="N7" i="37"/>
  <c r="L7" i="37"/>
  <c r="K7" i="37"/>
  <c r="J7" i="37"/>
  <c r="N6" i="37"/>
  <c r="L6" i="37"/>
  <c r="K6" i="37"/>
  <c r="J6" i="37"/>
  <c r="N5" i="37"/>
  <c r="L5" i="37"/>
  <c r="P29" i="37" s="1"/>
  <c r="K5" i="37"/>
  <c r="J5" i="37"/>
  <c r="N4" i="37"/>
  <c r="L4" i="37"/>
  <c r="K4" i="37"/>
  <c r="J4" i="37"/>
  <c r="N3" i="37"/>
  <c r="L3" i="37"/>
  <c r="K3" i="37"/>
  <c r="J3" i="37"/>
  <c r="N20" i="36"/>
  <c r="L20" i="36"/>
  <c r="K20" i="36"/>
  <c r="J20" i="36"/>
  <c r="N19" i="36"/>
  <c r="L19" i="36"/>
  <c r="K19" i="36"/>
  <c r="J19" i="36"/>
  <c r="N18" i="36"/>
  <c r="L18" i="36"/>
  <c r="K18" i="36"/>
  <c r="J18" i="36"/>
  <c r="N17" i="36"/>
  <c r="L17" i="36"/>
  <c r="P17" i="36" s="1"/>
  <c r="K17" i="36"/>
  <c r="J17" i="36"/>
  <c r="N16" i="36"/>
  <c r="L16" i="36"/>
  <c r="K16" i="36"/>
  <c r="J16" i="36"/>
  <c r="N15" i="36"/>
  <c r="L15" i="36"/>
  <c r="K15" i="36"/>
  <c r="J15" i="36"/>
  <c r="N14" i="36"/>
  <c r="L14" i="36"/>
  <c r="K14" i="36"/>
  <c r="J14" i="36"/>
  <c r="N13" i="36"/>
  <c r="L13" i="36"/>
  <c r="K13" i="36"/>
  <c r="J13" i="36"/>
  <c r="N12" i="36"/>
  <c r="L12" i="36"/>
  <c r="K12" i="36"/>
  <c r="J12" i="36"/>
  <c r="N11" i="36"/>
  <c r="L11" i="36"/>
  <c r="K11" i="36"/>
  <c r="O11" i="36" s="1"/>
  <c r="J11" i="36"/>
  <c r="N10" i="36"/>
  <c r="L10" i="36"/>
  <c r="K10" i="36"/>
  <c r="O10" i="36" s="1"/>
  <c r="J10" i="36"/>
  <c r="N9" i="36"/>
  <c r="L9" i="36"/>
  <c r="K9" i="36"/>
  <c r="J9" i="36"/>
  <c r="N8" i="36"/>
  <c r="L8" i="36"/>
  <c r="K8" i="36"/>
  <c r="J8" i="36"/>
  <c r="N7" i="36"/>
  <c r="L7" i="36"/>
  <c r="K7" i="36"/>
  <c r="J7" i="36"/>
  <c r="N6" i="36"/>
  <c r="L6" i="36"/>
  <c r="P7" i="36" s="1"/>
  <c r="K6" i="36"/>
  <c r="J6" i="36"/>
  <c r="N5" i="36"/>
  <c r="L5" i="36"/>
  <c r="K5" i="36"/>
  <c r="O18" i="36" s="1"/>
  <c r="J5" i="36"/>
  <c r="N4" i="36"/>
  <c r="L4" i="36"/>
  <c r="K4" i="36"/>
  <c r="J4" i="36"/>
  <c r="N3" i="36"/>
  <c r="L3" i="36"/>
  <c r="K3" i="36"/>
  <c r="O16" i="36" s="1"/>
  <c r="J3" i="36"/>
  <c r="N28" i="35"/>
  <c r="L28" i="35"/>
  <c r="K28" i="35"/>
  <c r="J28" i="35"/>
  <c r="N27" i="35"/>
  <c r="L27" i="35"/>
  <c r="K27" i="35"/>
  <c r="J27" i="35"/>
  <c r="N26" i="35"/>
  <c r="L26" i="35"/>
  <c r="K26" i="35"/>
  <c r="J26" i="35"/>
  <c r="N25" i="35"/>
  <c r="L25" i="35"/>
  <c r="K25" i="35"/>
  <c r="J25" i="35"/>
  <c r="N24" i="35"/>
  <c r="L24" i="35"/>
  <c r="K24" i="35"/>
  <c r="J24" i="35"/>
  <c r="N23" i="35"/>
  <c r="L23" i="35"/>
  <c r="K23" i="35"/>
  <c r="J23" i="35"/>
  <c r="N22" i="35"/>
  <c r="L22" i="35"/>
  <c r="K22" i="35"/>
  <c r="J22" i="35"/>
  <c r="N21" i="35"/>
  <c r="L21" i="35"/>
  <c r="K21" i="35"/>
  <c r="J21" i="35"/>
  <c r="N20" i="35"/>
  <c r="L20" i="35"/>
  <c r="K20" i="35"/>
  <c r="J20" i="35"/>
  <c r="N19" i="35"/>
  <c r="L19" i="35"/>
  <c r="K19" i="35"/>
  <c r="J19" i="35"/>
  <c r="N18" i="35"/>
  <c r="L18" i="35"/>
  <c r="K18" i="35"/>
  <c r="J18" i="35"/>
  <c r="N17" i="35"/>
  <c r="L17" i="35"/>
  <c r="K17" i="35"/>
  <c r="J17" i="35"/>
  <c r="N16" i="35"/>
  <c r="L16" i="35"/>
  <c r="K16" i="35"/>
  <c r="J16" i="35"/>
  <c r="N15" i="35"/>
  <c r="L15" i="35"/>
  <c r="K15" i="35"/>
  <c r="J15" i="35"/>
  <c r="N14" i="35"/>
  <c r="L14" i="35"/>
  <c r="K14" i="35"/>
  <c r="J14" i="35"/>
  <c r="N13" i="35"/>
  <c r="L13" i="35"/>
  <c r="K13" i="35"/>
  <c r="J13" i="35"/>
  <c r="N12" i="35"/>
  <c r="L12" i="35"/>
  <c r="K12" i="35"/>
  <c r="J12" i="35"/>
  <c r="N11" i="35"/>
  <c r="L11" i="35"/>
  <c r="K11" i="35"/>
  <c r="J11" i="35"/>
  <c r="N10" i="35"/>
  <c r="L10" i="35"/>
  <c r="K10" i="35"/>
  <c r="J10" i="35"/>
  <c r="P9" i="35"/>
  <c r="N9" i="35"/>
  <c r="L9" i="35"/>
  <c r="K9" i="35"/>
  <c r="J9" i="35"/>
  <c r="N8" i="35"/>
  <c r="L8" i="35"/>
  <c r="K8" i="35"/>
  <c r="J8" i="35"/>
  <c r="N7" i="35"/>
  <c r="L7" i="35"/>
  <c r="P7" i="35" s="1"/>
  <c r="K7" i="35"/>
  <c r="J7" i="35"/>
  <c r="N6" i="35"/>
  <c r="L6" i="35"/>
  <c r="P6" i="35" s="1"/>
  <c r="K6" i="35"/>
  <c r="J6" i="35"/>
  <c r="N5" i="35"/>
  <c r="L5" i="35"/>
  <c r="K5" i="35"/>
  <c r="J5" i="35"/>
  <c r="N4" i="35"/>
  <c r="L4" i="35"/>
  <c r="K4" i="35"/>
  <c r="J4" i="35"/>
  <c r="N3" i="35"/>
  <c r="L3" i="35"/>
  <c r="P5" i="35" s="1"/>
  <c r="K3" i="35"/>
  <c r="J3" i="35"/>
  <c r="N17" i="34"/>
  <c r="L17" i="34"/>
  <c r="K17" i="34"/>
  <c r="J17" i="34"/>
  <c r="N16" i="34"/>
  <c r="L16" i="34"/>
  <c r="K16" i="34"/>
  <c r="J16" i="34"/>
  <c r="N15" i="34"/>
  <c r="L15" i="34"/>
  <c r="K15" i="34"/>
  <c r="J15" i="34"/>
  <c r="N14" i="34"/>
  <c r="L14" i="34"/>
  <c r="K14" i="34"/>
  <c r="J14" i="34"/>
  <c r="N13" i="34"/>
  <c r="L13" i="34"/>
  <c r="K13" i="34"/>
  <c r="J13" i="34"/>
  <c r="N12" i="34"/>
  <c r="L12" i="34"/>
  <c r="K12" i="34"/>
  <c r="J12" i="34"/>
  <c r="N11" i="34"/>
  <c r="L11" i="34"/>
  <c r="K11" i="34"/>
  <c r="J11" i="34"/>
  <c r="N10" i="34"/>
  <c r="L10" i="34"/>
  <c r="P10" i="34" s="1"/>
  <c r="K10" i="34"/>
  <c r="J10" i="34"/>
  <c r="N9" i="34"/>
  <c r="L9" i="34"/>
  <c r="K9" i="34"/>
  <c r="J9" i="34"/>
  <c r="N8" i="34"/>
  <c r="L8" i="34"/>
  <c r="K8" i="34"/>
  <c r="O8" i="34" s="1"/>
  <c r="J8" i="34"/>
  <c r="N7" i="34"/>
  <c r="L7" i="34"/>
  <c r="K7" i="34"/>
  <c r="J7" i="34"/>
  <c r="N6" i="34"/>
  <c r="L6" i="34"/>
  <c r="P12" i="34" s="1"/>
  <c r="K6" i="34"/>
  <c r="J6" i="34"/>
  <c r="N5" i="34"/>
  <c r="L5" i="34"/>
  <c r="K5" i="34"/>
  <c r="J5" i="34"/>
  <c r="N4" i="34"/>
  <c r="L4" i="34"/>
  <c r="K4" i="34"/>
  <c r="O15" i="34" s="1"/>
  <c r="J4" i="34"/>
  <c r="N3" i="34"/>
  <c r="L3" i="34"/>
  <c r="K3" i="34"/>
  <c r="J3" i="34"/>
  <c r="N22" i="33"/>
  <c r="L22" i="33"/>
  <c r="K22" i="33"/>
  <c r="J22" i="33"/>
  <c r="N21" i="33"/>
  <c r="L21" i="33"/>
  <c r="K21" i="33"/>
  <c r="J21" i="33"/>
  <c r="N20" i="33"/>
  <c r="L20" i="33"/>
  <c r="K20" i="33"/>
  <c r="J20" i="33"/>
  <c r="N19" i="33"/>
  <c r="L19" i="33"/>
  <c r="K19" i="33"/>
  <c r="J19" i="33"/>
  <c r="N18" i="33"/>
  <c r="L18" i="33"/>
  <c r="K18" i="33"/>
  <c r="J18" i="33"/>
  <c r="N17" i="33"/>
  <c r="L17" i="33"/>
  <c r="K17" i="33"/>
  <c r="J17" i="33"/>
  <c r="N16" i="33"/>
  <c r="L16" i="33"/>
  <c r="K16" i="33"/>
  <c r="J16" i="33"/>
  <c r="N15" i="33"/>
  <c r="L15" i="33"/>
  <c r="K15" i="33"/>
  <c r="J15" i="33"/>
  <c r="N14" i="33"/>
  <c r="L14" i="33"/>
  <c r="K14" i="33"/>
  <c r="J14" i="33"/>
  <c r="N13" i="33"/>
  <c r="L13" i="33"/>
  <c r="K13" i="33"/>
  <c r="J13" i="33"/>
  <c r="P12" i="33"/>
  <c r="N12" i="33"/>
  <c r="L12" i="33"/>
  <c r="K12" i="33"/>
  <c r="J12" i="33"/>
  <c r="N11" i="33"/>
  <c r="L11" i="33"/>
  <c r="K11" i="33"/>
  <c r="J11" i="33"/>
  <c r="N10" i="33"/>
  <c r="L10" i="33"/>
  <c r="P10" i="33" s="1"/>
  <c r="K10" i="33"/>
  <c r="J10" i="33"/>
  <c r="N9" i="33"/>
  <c r="L9" i="33"/>
  <c r="P9" i="33" s="1"/>
  <c r="K9" i="33"/>
  <c r="J9" i="33"/>
  <c r="N8" i="33"/>
  <c r="L8" i="33"/>
  <c r="K8" i="33"/>
  <c r="J8" i="33"/>
  <c r="O7" i="33"/>
  <c r="N7" i="33"/>
  <c r="L7" i="33"/>
  <c r="K7" i="33"/>
  <c r="J7" i="33"/>
  <c r="N6" i="33"/>
  <c r="L6" i="33"/>
  <c r="P22" i="33" s="1"/>
  <c r="K6" i="33"/>
  <c r="O6" i="33" s="1"/>
  <c r="J6" i="33"/>
  <c r="N5" i="33"/>
  <c r="L5" i="33"/>
  <c r="K5" i="33"/>
  <c r="J5" i="33"/>
  <c r="N4" i="33"/>
  <c r="L4" i="33"/>
  <c r="K4" i="33"/>
  <c r="O3" i="33" s="1"/>
  <c r="J4" i="33"/>
  <c r="N3" i="33"/>
  <c r="L3" i="33"/>
  <c r="K3" i="33"/>
  <c r="J3" i="33"/>
  <c r="N27" i="32"/>
  <c r="L27" i="32"/>
  <c r="K27" i="32"/>
  <c r="J27" i="32"/>
  <c r="N26" i="32"/>
  <c r="L26" i="32"/>
  <c r="K26" i="32"/>
  <c r="J26" i="32"/>
  <c r="N25" i="32"/>
  <c r="L25" i="32"/>
  <c r="K25" i="32"/>
  <c r="J25" i="32"/>
  <c r="N24" i="32"/>
  <c r="L24" i="32"/>
  <c r="K24" i="32"/>
  <c r="J24" i="32"/>
  <c r="N23" i="32"/>
  <c r="L23" i="32"/>
  <c r="P23" i="32" s="1"/>
  <c r="K23" i="32"/>
  <c r="J23" i="32"/>
  <c r="N22" i="32"/>
  <c r="L22" i="32"/>
  <c r="K22" i="32"/>
  <c r="J22" i="32"/>
  <c r="N21" i="32"/>
  <c r="L21" i="32"/>
  <c r="K21" i="32"/>
  <c r="J21" i="32"/>
  <c r="N20" i="32"/>
  <c r="L20" i="32"/>
  <c r="K20" i="32"/>
  <c r="J20" i="32"/>
  <c r="N19" i="32"/>
  <c r="L19" i="32"/>
  <c r="P17" i="32" s="1"/>
  <c r="K19" i="32"/>
  <c r="J19" i="32"/>
  <c r="N18" i="32"/>
  <c r="L18" i="32"/>
  <c r="K18" i="32"/>
  <c r="J18" i="32"/>
  <c r="N17" i="32"/>
  <c r="L17" i="32"/>
  <c r="K17" i="32"/>
  <c r="J17" i="32"/>
  <c r="N16" i="32"/>
  <c r="L16" i="32"/>
  <c r="K16" i="32"/>
  <c r="J16" i="32"/>
  <c r="N15" i="32"/>
  <c r="L15" i="32"/>
  <c r="K15" i="32"/>
  <c r="J15" i="32"/>
  <c r="N14" i="32"/>
  <c r="L14" i="32"/>
  <c r="K14" i="32"/>
  <c r="J14" i="32"/>
  <c r="N13" i="32"/>
  <c r="L13" i="32"/>
  <c r="K13" i="32"/>
  <c r="J13" i="32"/>
  <c r="N12" i="32"/>
  <c r="L12" i="32"/>
  <c r="K12" i="32"/>
  <c r="J12" i="32"/>
  <c r="N11" i="32"/>
  <c r="L11" i="32"/>
  <c r="K11" i="32"/>
  <c r="J11" i="32"/>
  <c r="N10" i="32"/>
  <c r="L10" i="32"/>
  <c r="K10" i="32"/>
  <c r="J10" i="32"/>
  <c r="N9" i="32"/>
  <c r="L9" i="32"/>
  <c r="K9" i="32"/>
  <c r="O9" i="32" s="1"/>
  <c r="J9" i="32"/>
  <c r="N8" i="32"/>
  <c r="L8" i="32"/>
  <c r="K8" i="32"/>
  <c r="J8" i="32"/>
  <c r="N7" i="32"/>
  <c r="L7" i="32"/>
  <c r="K7" i="32"/>
  <c r="J7" i="32"/>
  <c r="N6" i="32"/>
  <c r="L6" i="32"/>
  <c r="K6" i="32"/>
  <c r="J6" i="32"/>
  <c r="P5" i="32"/>
  <c r="N5" i="32"/>
  <c r="L5" i="32"/>
  <c r="K5" i="32"/>
  <c r="J5" i="32"/>
  <c r="N4" i="32"/>
  <c r="L4" i="32"/>
  <c r="K4" i="32"/>
  <c r="J4" i="32"/>
  <c r="N3" i="32"/>
  <c r="L3" i="32"/>
  <c r="P25" i="32" s="1"/>
  <c r="K3" i="32"/>
  <c r="O24" i="32" s="1"/>
  <c r="J3" i="32"/>
  <c r="N21" i="31"/>
  <c r="L21" i="31"/>
  <c r="K21" i="31"/>
  <c r="J21" i="31"/>
  <c r="N20" i="31"/>
  <c r="L20" i="31"/>
  <c r="K20" i="31"/>
  <c r="J20" i="31"/>
  <c r="N19" i="31"/>
  <c r="L19" i="31"/>
  <c r="K19" i="31"/>
  <c r="J19" i="31"/>
  <c r="N18" i="31"/>
  <c r="L18" i="31"/>
  <c r="P18" i="31" s="1"/>
  <c r="K18" i="31"/>
  <c r="O18" i="31" s="1"/>
  <c r="J18" i="31"/>
  <c r="N17" i="31"/>
  <c r="L17" i="31"/>
  <c r="K17" i="31"/>
  <c r="J17" i="31"/>
  <c r="N16" i="31"/>
  <c r="L16" i="31"/>
  <c r="K16" i="31"/>
  <c r="J16" i="31"/>
  <c r="N15" i="31"/>
  <c r="L15" i="31"/>
  <c r="K15" i="31"/>
  <c r="J15" i="31"/>
  <c r="N14" i="31"/>
  <c r="L14" i="31"/>
  <c r="K14" i="31"/>
  <c r="J14" i="31"/>
  <c r="N13" i="31"/>
  <c r="L13" i="31"/>
  <c r="K13" i="31"/>
  <c r="J13" i="31"/>
  <c r="N12" i="31"/>
  <c r="L12" i="31"/>
  <c r="K12" i="31"/>
  <c r="J12" i="31"/>
  <c r="N11" i="31"/>
  <c r="L11" i="31"/>
  <c r="K11" i="31"/>
  <c r="J11" i="31"/>
  <c r="N10" i="31"/>
  <c r="L10" i="31"/>
  <c r="P10" i="31" s="1"/>
  <c r="K10" i="31"/>
  <c r="J10" i="31"/>
  <c r="N9" i="31"/>
  <c r="L9" i="31"/>
  <c r="K9" i="31"/>
  <c r="J9" i="31"/>
  <c r="N8" i="31"/>
  <c r="L8" i="31"/>
  <c r="K8" i="31"/>
  <c r="J8" i="31"/>
  <c r="N7" i="31"/>
  <c r="L7" i="31"/>
  <c r="K7" i="31"/>
  <c r="J7" i="31"/>
  <c r="N6" i="31"/>
  <c r="L6" i="31"/>
  <c r="P12" i="31" s="1"/>
  <c r="K6" i="31"/>
  <c r="J6" i="31"/>
  <c r="N5" i="31"/>
  <c r="L5" i="31"/>
  <c r="K5" i="31"/>
  <c r="J5" i="31"/>
  <c r="N4" i="31"/>
  <c r="L4" i="31"/>
  <c r="K4" i="31"/>
  <c r="O15" i="31" s="1"/>
  <c r="J4" i="31"/>
  <c r="N3" i="31"/>
  <c r="L3" i="31"/>
  <c r="K3" i="31"/>
  <c r="J3" i="31"/>
  <c r="N14" i="30"/>
  <c r="L14" i="30"/>
  <c r="K14" i="30"/>
  <c r="J14" i="30"/>
  <c r="N13" i="30"/>
  <c r="L13" i="30"/>
  <c r="P13" i="30" s="1"/>
  <c r="K13" i="30"/>
  <c r="J13" i="30"/>
  <c r="P12" i="30"/>
  <c r="N12" i="30"/>
  <c r="L12" i="30"/>
  <c r="K12" i="30"/>
  <c r="J12" i="30"/>
  <c r="N11" i="30"/>
  <c r="L11" i="30"/>
  <c r="K11" i="30"/>
  <c r="J11" i="30"/>
  <c r="P10" i="30"/>
  <c r="N10" i="30"/>
  <c r="L10" i="30"/>
  <c r="K10" i="30"/>
  <c r="J10" i="30"/>
  <c r="N9" i="30"/>
  <c r="L9" i="30"/>
  <c r="P9" i="30" s="1"/>
  <c r="K9" i="30"/>
  <c r="J9" i="30"/>
  <c r="P8" i="30"/>
  <c r="N8" i="30"/>
  <c r="L8" i="30"/>
  <c r="K8" i="30"/>
  <c r="O8" i="30" s="1"/>
  <c r="J8" i="30"/>
  <c r="N7" i="30"/>
  <c r="L7" i="30"/>
  <c r="K7" i="30"/>
  <c r="J7" i="30"/>
  <c r="P6" i="30"/>
  <c r="N6" i="30"/>
  <c r="L6" i="30"/>
  <c r="P14" i="30" s="1"/>
  <c r="K6" i="30"/>
  <c r="O7" i="30" s="1"/>
  <c r="J6" i="30"/>
  <c r="N5" i="30"/>
  <c r="L5" i="30"/>
  <c r="P5" i="30" s="1"/>
  <c r="K5" i="30"/>
  <c r="J5" i="30"/>
  <c r="P4" i="30"/>
  <c r="N4" i="30"/>
  <c r="L4" i="30"/>
  <c r="P3" i="30" s="1"/>
  <c r="K4" i="30"/>
  <c r="J4" i="30"/>
  <c r="N3" i="30"/>
  <c r="L3" i="30"/>
  <c r="P11" i="30" s="1"/>
  <c r="K3" i="30"/>
  <c r="J3" i="30"/>
  <c r="N18" i="29"/>
  <c r="L18" i="29"/>
  <c r="P18" i="29" s="1"/>
  <c r="K18" i="29"/>
  <c r="J18" i="29"/>
  <c r="N17" i="29"/>
  <c r="L17" i="29"/>
  <c r="P17" i="29" s="1"/>
  <c r="K17" i="29"/>
  <c r="J17" i="29"/>
  <c r="N16" i="29"/>
  <c r="L16" i="29"/>
  <c r="K16" i="29"/>
  <c r="J16" i="29"/>
  <c r="N15" i="29"/>
  <c r="L15" i="29"/>
  <c r="K15" i="29"/>
  <c r="J15" i="29"/>
  <c r="N14" i="29"/>
  <c r="L14" i="29"/>
  <c r="P4" i="29" s="1"/>
  <c r="K14" i="29"/>
  <c r="O14" i="29" s="1"/>
  <c r="J14" i="29"/>
  <c r="N13" i="29"/>
  <c r="L13" i="29"/>
  <c r="K13" i="29"/>
  <c r="J13" i="29"/>
  <c r="N12" i="29"/>
  <c r="L12" i="29"/>
  <c r="K12" i="29"/>
  <c r="J12" i="29"/>
  <c r="N11" i="29"/>
  <c r="L11" i="29"/>
  <c r="K11" i="29"/>
  <c r="J11" i="29"/>
  <c r="P10" i="29"/>
  <c r="N10" i="29"/>
  <c r="L10" i="29"/>
  <c r="K10" i="29"/>
  <c r="J10" i="29"/>
  <c r="N9" i="29"/>
  <c r="L9" i="29"/>
  <c r="K9" i="29"/>
  <c r="J9" i="29"/>
  <c r="N8" i="29"/>
  <c r="L8" i="29"/>
  <c r="K8" i="29"/>
  <c r="J8" i="29"/>
  <c r="N7" i="29"/>
  <c r="L7" i="29"/>
  <c r="P7" i="29" s="1"/>
  <c r="K7" i="29"/>
  <c r="J7" i="29"/>
  <c r="N6" i="29"/>
  <c r="L6" i="29"/>
  <c r="P8" i="29" s="1"/>
  <c r="K6" i="29"/>
  <c r="J6" i="29"/>
  <c r="N5" i="29"/>
  <c r="L5" i="29"/>
  <c r="K5" i="29"/>
  <c r="J5" i="29"/>
  <c r="N4" i="29"/>
  <c r="L4" i="29"/>
  <c r="K4" i="29"/>
  <c r="O11" i="29" s="1"/>
  <c r="J4" i="29"/>
  <c r="N3" i="29"/>
  <c r="L3" i="29"/>
  <c r="K3" i="29"/>
  <c r="J3" i="29"/>
  <c r="N18" i="28"/>
  <c r="L18" i="28"/>
  <c r="K18" i="28"/>
  <c r="O18" i="28" s="1"/>
  <c r="J18" i="28"/>
  <c r="N17" i="28"/>
  <c r="L17" i="28"/>
  <c r="K17" i="28"/>
  <c r="J17" i="28"/>
  <c r="N16" i="28"/>
  <c r="L16" i="28"/>
  <c r="P16" i="28" s="1"/>
  <c r="K16" i="28"/>
  <c r="O16" i="28" s="1"/>
  <c r="J16" i="28"/>
  <c r="N15" i="28"/>
  <c r="L15" i="28"/>
  <c r="P15" i="28" s="1"/>
  <c r="K15" i="28"/>
  <c r="O15" i="28" s="1"/>
  <c r="J15" i="28"/>
  <c r="N14" i="28"/>
  <c r="L14" i="28"/>
  <c r="K14" i="28"/>
  <c r="O14" i="28" s="1"/>
  <c r="J14" i="28"/>
  <c r="N13" i="28"/>
  <c r="L13" i="28"/>
  <c r="K13" i="28"/>
  <c r="J13" i="28"/>
  <c r="N12" i="28"/>
  <c r="L12" i="28"/>
  <c r="P12" i="28" s="1"/>
  <c r="K12" i="28"/>
  <c r="O12" i="28" s="1"/>
  <c r="J12" i="28"/>
  <c r="N11" i="28"/>
  <c r="L11" i="28"/>
  <c r="P11" i="28" s="1"/>
  <c r="K11" i="28"/>
  <c r="O11" i="28" s="1"/>
  <c r="J11" i="28"/>
  <c r="P10" i="28"/>
  <c r="N10" i="28"/>
  <c r="L10" i="28"/>
  <c r="K10" i="28"/>
  <c r="O10" i="28" s="1"/>
  <c r="J10" i="28"/>
  <c r="N9" i="28"/>
  <c r="L9" i="28"/>
  <c r="K9" i="28"/>
  <c r="J9" i="28"/>
  <c r="N8" i="28"/>
  <c r="L8" i="28"/>
  <c r="P8" i="28" s="1"/>
  <c r="K8" i="28"/>
  <c r="O8" i="28" s="1"/>
  <c r="J8" i="28"/>
  <c r="N7" i="28"/>
  <c r="L7" i="28"/>
  <c r="P7" i="28" s="1"/>
  <c r="K7" i="28"/>
  <c r="O7" i="28" s="1"/>
  <c r="J7" i="28"/>
  <c r="P6" i="28"/>
  <c r="N6" i="28"/>
  <c r="L6" i="28"/>
  <c r="K6" i="28"/>
  <c r="O6" i="28" s="1"/>
  <c r="J6" i="28"/>
  <c r="N5" i="28"/>
  <c r="L5" i="28"/>
  <c r="K5" i="28"/>
  <c r="J5" i="28"/>
  <c r="N4" i="28"/>
  <c r="L4" i="28"/>
  <c r="P18" i="28" s="1"/>
  <c r="K4" i="28"/>
  <c r="O17" i="28" s="1"/>
  <c r="J4" i="28"/>
  <c r="N3" i="28"/>
  <c r="L3" i="28"/>
  <c r="P3" i="28" s="1"/>
  <c r="K3" i="28"/>
  <c r="O3" i="28" s="1"/>
  <c r="J3" i="28"/>
  <c r="P27" i="32" l="1"/>
  <c r="P14" i="34"/>
  <c r="O25" i="35"/>
  <c r="O18" i="35"/>
  <c r="O14" i="35"/>
  <c r="O10" i="35"/>
  <c r="O6" i="35"/>
  <c r="O3" i="35"/>
  <c r="O13" i="35"/>
  <c r="O27" i="35"/>
  <c r="O11" i="32"/>
  <c r="O21" i="32"/>
  <c r="P14" i="33"/>
  <c r="P21" i="33"/>
  <c r="P8" i="35"/>
  <c r="O14" i="36"/>
  <c r="O6" i="29"/>
  <c r="O7" i="29"/>
  <c r="P9" i="29"/>
  <c r="P12" i="29"/>
  <c r="O16" i="29"/>
  <c r="P3" i="31"/>
  <c r="P6" i="31"/>
  <c r="O10" i="31"/>
  <c r="O11" i="31"/>
  <c r="P13" i="31"/>
  <c r="P16" i="31"/>
  <c r="O20" i="31"/>
  <c r="P16" i="32"/>
  <c r="P19" i="32"/>
  <c r="O23" i="32"/>
  <c r="P26" i="32"/>
  <c r="P4" i="33"/>
  <c r="O8" i="33"/>
  <c r="P3" i="34"/>
  <c r="P6" i="34"/>
  <c r="O10" i="34"/>
  <c r="O11" i="34"/>
  <c r="P13" i="34"/>
  <c r="P16" i="34"/>
  <c r="O5" i="35"/>
  <c r="P20" i="35"/>
  <c r="O7" i="36"/>
  <c r="P12" i="36"/>
  <c r="P3" i="37"/>
  <c r="P23" i="37"/>
  <c r="P13" i="37"/>
  <c r="P6" i="37"/>
  <c r="P26" i="37"/>
  <c r="P7" i="37"/>
  <c r="P9" i="37"/>
  <c r="P26" i="38"/>
  <c r="O4" i="40"/>
  <c r="P8" i="42"/>
  <c r="P9" i="42"/>
  <c r="P12" i="42"/>
  <c r="P5" i="42"/>
  <c r="O12" i="43"/>
  <c r="P14" i="43"/>
  <c r="O15" i="29"/>
  <c r="O11" i="30"/>
  <c r="P7" i="32"/>
  <c r="O19" i="33"/>
  <c r="O15" i="35"/>
  <c r="P18" i="35"/>
  <c r="P21" i="35"/>
  <c r="P10" i="36"/>
  <c r="P15" i="36"/>
  <c r="O9" i="37"/>
  <c r="P12" i="38"/>
  <c r="P31" i="38"/>
  <c r="P14" i="29"/>
  <c r="O18" i="29"/>
  <c r="O3" i="30"/>
  <c r="O12" i="30"/>
  <c r="P15" i="31"/>
  <c r="O26" i="32"/>
  <c r="O22" i="32"/>
  <c r="O18" i="32"/>
  <c r="O14" i="32"/>
  <c r="O10" i="32"/>
  <c r="O6" i="32"/>
  <c r="O3" i="32"/>
  <c r="O4" i="32"/>
  <c r="P6" i="32"/>
  <c r="P9" i="32"/>
  <c r="O13" i="32"/>
  <c r="P19" i="33"/>
  <c r="P6" i="33"/>
  <c r="O10" i="33"/>
  <c r="O11" i="33"/>
  <c r="P13" i="33"/>
  <c r="P16" i="33"/>
  <c r="O20" i="33"/>
  <c r="P15" i="34"/>
  <c r="P3" i="35"/>
  <c r="O7" i="35"/>
  <c r="O8" i="35"/>
  <c r="P10" i="35"/>
  <c r="P13" i="35"/>
  <c r="O17" i="35"/>
  <c r="P27" i="35"/>
  <c r="O12" i="40"/>
  <c r="O6" i="48"/>
  <c r="O16" i="33"/>
  <c r="P11" i="34"/>
  <c r="O4" i="35"/>
  <c r="P14" i="38"/>
  <c r="P22" i="38"/>
  <c r="P15" i="38"/>
  <c r="P8" i="38"/>
  <c r="P18" i="38"/>
  <c r="P6" i="38"/>
  <c r="P11" i="38"/>
  <c r="O8" i="31"/>
  <c r="P14" i="32"/>
  <c r="O18" i="33"/>
  <c r="P4" i="34"/>
  <c r="P11" i="35"/>
  <c r="O8" i="29"/>
  <c r="O14" i="30"/>
  <c r="P8" i="31"/>
  <c r="P11" i="32"/>
  <c r="O16" i="32"/>
  <c r="O25" i="32"/>
  <c r="P18" i="33"/>
  <c r="O22" i="33"/>
  <c r="O3" i="34"/>
  <c r="P5" i="34"/>
  <c r="P8" i="34"/>
  <c r="O12" i="34"/>
  <c r="P12" i="35"/>
  <c r="P15" i="35"/>
  <c r="O19" i="35"/>
  <c r="O20" i="35"/>
  <c r="O26" i="35"/>
  <c r="O5" i="36"/>
  <c r="P14" i="36"/>
  <c r="P16" i="36"/>
  <c r="O21" i="37"/>
  <c r="O5" i="38"/>
  <c r="O21" i="38"/>
  <c r="P7" i="43"/>
  <c r="P3" i="43"/>
  <c r="P15" i="43"/>
  <c r="P8" i="43"/>
  <c r="P9" i="43"/>
  <c r="P15" i="29"/>
  <c r="P6" i="29"/>
  <c r="O10" i="29"/>
  <c r="P13" i="29"/>
  <c r="P16" i="29"/>
  <c r="O4" i="30"/>
  <c r="O13" i="30"/>
  <c r="O9" i="30"/>
  <c r="O5" i="30"/>
  <c r="P7" i="31"/>
  <c r="O14" i="31"/>
  <c r="P17" i="31"/>
  <c r="P20" i="31"/>
  <c r="O5" i="32"/>
  <c r="P20" i="32"/>
  <c r="O27" i="32"/>
  <c r="P5" i="33"/>
  <c r="P8" i="33"/>
  <c r="O12" i="33"/>
  <c r="P7" i="34"/>
  <c r="O14" i="34"/>
  <c r="P17" i="34"/>
  <c r="O9" i="35"/>
  <c r="P26" i="35"/>
  <c r="O8" i="37"/>
  <c r="P17" i="37"/>
  <c r="P21" i="37"/>
  <c r="O4" i="38"/>
  <c r="O27" i="38"/>
  <c r="O7" i="38"/>
  <c r="O11" i="38"/>
  <c r="O23" i="38"/>
  <c r="O3" i="38"/>
  <c r="O15" i="38"/>
  <c r="O25" i="38"/>
  <c r="O35" i="38"/>
  <c r="O9" i="38"/>
  <c r="O8" i="40"/>
  <c r="P5" i="43"/>
  <c r="O3" i="44"/>
  <c r="O5" i="51"/>
  <c r="O22" i="51"/>
  <c r="O14" i="51"/>
  <c r="O16" i="35"/>
  <c r="O17" i="29"/>
  <c r="O7" i="32"/>
  <c r="O15" i="33"/>
  <c r="O15" i="42"/>
  <c r="O14" i="49"/>
  <c r="O20" i="49"/>
  <c r="O16" i="49"/>
  <c r="P11" i="31"/>
  <c r="P14" i="31"/>
  <c r="O19" i="31"/>
  <c r="P21" i="31"/>
  <c r="P24" i="32"/>
  <c r="O3" i="37"/>
  <c r="O6" i="37"/>
  <c r="O18" i="37"/>
  <c r="O22" i="37"/>
  <c r="O10" i="37"/>
  <c r="O20" i="37"/>
  <c r="O28" i="37"/>
  <c r="O26" i="37"/>
  <c r="O14" i="37"/>
  <c r="P5" i="41"/>
  <c r="P11" i="41"/>
  <c r="P4" i="41"/>
  <c r="O4" i="29"/>
  <c r="O13" i="29"/>
  <c r="O9" i="29"/>
  <c r="O5" i="29"/>
  <c r="O10" i="30"/>
  <c r="P4" i="31"/>
  <c r="P4" i="32"/>
  <c r="O12" i="32"/>
  <c r="P25" i="35"/>
  <c r="P28" i="35"/>
  <c r="P22" i="35"/>
  <c r="P23" i="35"/>
  <c r="O3" i="31"/>
  <c r="O12" i="31"/>
  <c r="P8" i="32"/>
  <c r="O15" i="32"/>
  <c r="P18" i="32"/>
  <c r="P21" i="32"/>
  <c r="O6" i="30"/>
  <c r="O4" i="31"/>
  <c r="O21" i="31"/>
  <c r="O17" i="31"/>
  <c r="O13" i="31"/>
  <c r="O9" i="31"/>
  <c r="O5" i="31"/>
  <c r="P19" i="31"/>
  <c r="P3" i="32"/>
  <c r="O8" i="32"/>
  <c r="P10" i="32"/>
  <c r="P13" i="32"/>
  <c r="O17" i="32"/>
  <c r="P7" i="33"/>
  <c r="O14" i="33"/>
  <c r="P17" i="33"/>
  <c r="P20" i="33"/>
  <c r="O4" i="34"/>
  <c r="O17" i="34"/>
  <c r="O13" i="34"/>
  <c r="O9" i="34"/>
  <c r="O5" i="34"/>
  <c r="P4" i="35"/>
  <c r="O11" i="35"/>
  <c r="O12" i="35"/>
  <c r="P14" i="35"/>
  <c r="P17" i="35"/>
  <c r="O21" i="35"/>
  <c r="P24" i="35"/>
  <c r="P20" i="36"/>
  <c r="O9" i="36"/>
  <c r="O16" i="37"/>
  <c r="O19" i="38"/>
  <c r="O3" i="29"/>
  <c r="P5" i="29"/>
  <c r="O12" i="29"/>
  <c r="P5" i="31"/>
  <c r="O6" i="31"/>
  <c r="O7" i="31"/>
  <c r="P9" i="31"/>
  <c r="O16" i="31"/>
  <c r="P12" i="32"/>
  <c r="P15" i="32"/>
  <c r="O19" i="32"/>
  <c r="O20" i="32"/>
  <c r="P22" i="32"/>
  <c r="O4" i="33"/>
  <c r="O21" i="33"/>
  <c r="O17" i="33"/>
  <c r="O13" i="33"/>
  <c r="O9" i="33"/>
  <c r="O5" i="33"/>
  <c r="O6" i="34"/>
  <c r="O7" i="34"/>
  <c r="P9" i="34"/>
  <c r="O16" i="34"/>
  <c r="P16" i="35"/>
  <c r="P19" i="35"/>
  <c r="O23" i="35"/>
  <c r="P13" i="36"/>
  <c r="P19" i="36"/>
  <c r="P11" i="36"/>
  <c r="P5" i="36"/>
  <c r="P3" i="36"/>
  <c r="P6" i="36"/>
  <c r="O17" i="36"/>
  <c r="O4" i="37"/>
  <c r="P28" i="38"/>
  <c r="O18" i="38"/>
  <c r="O5" i="39"/>
  <c r="O9" i="39"/>
  <c r="O7" i="39"/>
  <c r="O3" i="39"/>
  <c r="O17" i="39"/>
  <c r="O13" i="39"/>
  <c r="P4" i="40"/>
  <c r="P6" i="40"/>
  <c r="P3" i="40"/>
  <c r="P11" i="40"/>
  <c r="P7" i="40"/>
  <c r="P5" i="40"/>
  <c r="P10" i="40"/>
  <c r="O9" i="41"/>
  <c r="O4" i="41"/>
  <c r="O4" i="46"/>
  <c r="O20" i="46"/>
  <c r="O16" i="44"/>
  <c r="P10" i="51"/>
  <c r="P7" i="51"/>
  <c r="P4" i="51"/>
  <c r="P14" i="51"/>
  <c r="P11" i="51"/>
  <c r="P8" i="51"/>
  <c r="P5" i="51"/>
  <c r="P20" i="51"/>
  <c r="P12" i="51"/>
  <c r="P23" i="51"/>
  <c r="P15" i="51"/>
  <c r="P3" i="51"/>
  <c r="P16" i="51"/>
  <c r="P19" i="51"/>
  <c r="O14" i="53"/>
  <c r="P3" i="29"/>
  <c r="P11" i="29"/>
  <c r="P7" i="30"/>
  <c r="P3" i="33"/>
  <c r="P11" i="33"/>
  <c r="P15" i="33"/>
  <c r="O22" i="35"/>
  <c r="O28" i="35"/>
  <c r="O3" i="36"/>
  <c r="O8" i="36"/>
  <c r="P9" i="36"/>
  <c r="P4" i="37"/>
  <c r="O13" i="37"/>
  <c r="P7" i="38"/>
  <c r="P4" i="38"/>
  <c r="P19" i="38"/>
  <c r="P23" i="38"/>
  <c r="P35" i="38"/>
  <c r="P3" i="38"/>
  <c r="P16" i="38"/>
  <c r="P30" i="38"/>
  <c r="P6" i="39"/>
  <c r="P8" i="39"/>
  <c r="P12" i="40"/>
  <c r="P9" i="41"/>
  <c r="P10" i="42"/>
  <c r="P11" i="43"/>
  <c r="P10" i="44"/>
  <c r="P23" i="44"/>
  <c r="P20" i="45"/>
  <c r="P22" i="45"/>
  <c r="O23" i="46"/>
  <c r="O4" i="47"/>
  <c r="O16" i="47"/>
  <c r="O3" i="48"/>
  <c r="O14" i="48"/>
  <c r="P4" i="48"/>
  <c r="O10" i="48"/>
  <c r="O5" i="50"/>
  <c r="O10" i="50"/>
  <c r="O14" i="50"/>
  <c r="O11" i="51"/>
  <c r="O13" i="51"/>
  <c r="O10" i="52"/>
  <c r="O3" i="46"/>
  <c r="O12" i="46"/>
  <c r="O14" i="46"/>
  <c r="P9" i="52"/>
  <c r="P6" i="52"/>
  <c r="P3" i="52"/>
  <c r="P14" i="52"/>
  <c r="P4" i="52"/>
  <c r="P7" i="52"/>
  <c r="P8" i="52"/>
  <c r="P13" i="52"/>
  <c r="P8" i="36"/>
  <c r="P11" i="37"/>
  <c r="O25" i="37"/>
  <c r="P28" i="37"/>
  <c r="O8" i="38"/>
  <c r="O13" i="38"/>
  <c r="O20" i="38"/>
  <c r="O34" i="38"/>
  <c r="O12" i="39"/>
  <c r="P13" i="39"/>
  <c r="O6" i="41"/>
  <c r="O13" i="41"/>
  <c r="O3" i="42"/>
  <c r="O7" i="42"/>
  <c r="O14" i="42"/>
  <c r="O15" i="43"/>
  <c r="O9" i="44"/>
  <c r="O20" i="44"/>
  <c r="O22" i="44"/>
  <c r="O10" i="45"/>
  <c r="O19" i="45"/>
  <c r="O9" i="46"/>
  <c r="P14" i="50"/>
  <c r="P11" i="50"/>
  <c r="P8" i="50"/>
  <c r="P5" i="50"/>
  <c r="P4" i="50"/>
  <c r="P15" i="50"/>
  <c r="P13" i="50"/>
  <c r="P10" i="50"/>
  <c r="O9" i="53"/>
  <c r="O11" i="53"/>
  <c r="P20" i="38"/>
  <c r="P32" i="38"/>
  <c r="P9" i="40"/>
  <c r="P14" i="42"/>
  <c r="P13" i="43"/>
  <c r="O7" i="48"/>
  <c r="O16" i="48"/>
  <c r="P18" i="51"/>
  <c r="O4" i="53"/>
  <c r="O13" i="53"/>
  <c r="O24" i="35"/>
  <c r="O4" i="36"/>
  <c r="P8" i="37"/>
  <c r="P15" i="37"/>
  <c r="O17" i="38"/>
  <c r="O24" i="38"/>
  <c r="O29" i="38"/>
  <c r="O36" i="38"/>
  <c r="P10" i="39"/>
  <c r="O16" i="39"/>
  <c r="O3" i="41"/>
  <c r="O12" i="41"/>
  <c r="O11" i="42"/>
  <c r="P4" i="43"/>
  <c r="O5" i="43"/>
  <c r="O8" i="43"/>
  <c r="O6" i="43"/>
  <c r="O10" i="43"/>
  <c r="O4" i="44"/>
  <c r="O15" i="44"/>
  <c r="O5" i="45"/>
  <c r="O14" i="45"/>
  <c r="O13" i="46"/>
  <c r="P15" i="48"/>
  <c r="P12" i="48"/>
  <c r="P10" i="48"/>
  <c r="P5" i="48"/>
  <c r="P14" i="48"/>
  <c r="P6" i="48"/>
  <c r="P11" i="49"/>
  <c r="P6" i="49"/>
  <c r="P5" i="49"/>
  <c r="P16" i="50"/>
  <c r="P13" i="51"/>
  <c r="P10" i="52"/>
  <c r="P12" i="52"/>
  <c r="O15" i="37"/>
  <c r="P13" i="38"/>
  <c r="P7" i="42"/>
  <c r="O15" i="45"/>
  <c r="O10" i="47"/>
  <c r="P3" i="49"/>
  <c r="P9" i="51"/>
  <c r="O3" i="52"/>
  <c r="O9" i="52"/>
  <c r="P4" i="36"/>
  <c r="O13" i="36"/>
  <c r="O15" i="36"/>
  <c r="O12" i="37"/>
  <c r="O19" i="37"/>
  <c r="O27" i="37"/>
  <c r="P10" i="38"/>
  <c r="P17" i="38"/>
  <c r="P27" i="38"/>
  <c r="P34" i="38"/>
  <c r="P36" i="38"/>
  <c r="P14" i="39"/>
  <c r="P10" i="41"/>
  <c r="P6" i="41"/>
  <c r="P12" i="41"/>
  <c r="P3" i="41"/>
  <c r="P8" i="41"/>
  <c r="P13" i="41"/>
  <c r="P13" i="42"/>
  <c r="P4" i="42"/>
  <c r="P11" i="42"/>
  <c r="P10" i="43"/>
  <c r="P9" i="44"/>
  <c r="P4" i="44"/>
  <c r="P22" i="44"/>
  <c r="P13" i="44"/>
  <c r="P3" i="44"/>
  <c r="P15" i="44"/>
  <c r="P18" i="45"/>
  <c r="P5" i="45"/>
  <c r="P14" i="45"/>
  <c r="P9" i="45"/>
  <c r="P4" i="45"/>
  <c r="O22" i="46"/>
  <c r="O8" i="47"/>
  <c r="O8" i="49"/>
  <c r="P9" i="49"/>
  <c r="O19" i="49"/>
  <c r="P7" i="50"/>
  <c r="O15" i="50"/>
  <c r="P18" i="50"/>
  <c r="O10" i="51"/>
  <c r="O12" i="51"/>
  <c r="O21" i="51"/>
  <c r="P22" i="51"/>
  <c r="O25" i="46"/>
  <c r="O15" i="49"/>
  <c r="O24" i="49"/>
  <c r="O6" i="51"/>
  <c r="O20" i="36"/>
  <c r="O6" i="36"/>
  <c r="O12" i="36"/>
  <c r="P5" i="37"/>
  <c r="P12" i="37"/>
  <c r="O24" i="37"/>
  <c r="P27" i="37"/>
  <c r="O29" i="37"/>
  <c r="O14" i="38"/>
  <c r="O33" i="38"/>
  <c r="P17" i="39"/>
  <c r="O6" i="39"/>
  <c r="O11" i="39"/>
  <c r="O3" i="40"/>
  <c r="O10" i="40"/>
  <c r="O6" i="40"/>
  <c r="O7" i="41"/>
  <c r="O8" i="41"/>
  <c r="O8" i="42"/>
  <c r="O14" i="43"/>
  <c r="O8" i="44"/>
  <c r="O21" i="44"/>
  <c r="O23" i="44"/>
  <c r="O3" i="45"/>
  <c r="O20" i="45"/>
  <c r="O8" i="46"/>
  <c r="O10" i="46"/>
  <c r="O17" i="46"/>
  <c r="P12" i="47"/>
  <c r="P9" i="47"/>
  <c r="P6" i="47"/>
  <c r="P3" i="47"/>
  <c r="P16" i="47"/>
  <c r="P13" i="47"/>
  <c r="P10" i="47"/>
  <c r="P11" i="47"/>
  <c r="P4" i="47"/>
  <c r="P15" i="47"/>
  <c r="P8" i="47"/>
  <c r="P7" i="48"/>
  <c r="P9" i="48"/>
  <c r="P16" i="48"/>
  <c r="P15" i="49"/>
  <c r="P24" i="49"/>
  <c r="P6" i="51"/>
  <c r="P17" i="51"/>
  <c r="O5" i="52"/>
  <c r="O10" i="53"/>
  <c r="P18" i="36"/>
  <c r="P24" i="37"/>
  <c r="P20" i="37"/>
  <c r="P16" i="37"/>
  <c r="O17" i="37"/>
  <c r="O23" i="37"/>
  <c r="O22" i="38"/>
  <c r="O28" i="38"/>
  <c r="P15" i="39"/>
  <c r="O5" i="40"/>
  <c r="O11" i="40"/>
  <c r="O3" i="43"/>
  <c r="O4" i="43"/>
  <c r="O9" i="43"/>
  <c r="P5" i="44"/>
  <c r="O7" i="44"/>
  <c r="O12" i="44"/>
  <c r="O19" i="44"/>
  <c r="P19" i="45"/>
  <c r="P16" i="45"/>
  <c r="P13" i="45"/>
  <c r="P25" i="45"/>
  <c r="P3" i="45"/>
  <c r="P12" i="45"/>
  <c r="P17" i="45"/>
  <c r="P28" i="46"/>
  <c r="P25" i="46"/>
  <c r="P22" i="46"/>
  <c r="P8" i="46"/>
  <c r="P5" i="46"/>
  <c r="P12" i="46"/>
  <c r="P9" i="46"/>
  <c r="P6" i="46"/>
  <c r="P3" i="46"/>
  <c r="P16" i="46"/>
  <c r="P24" i="46"/>
  <c r="O28" i="46"/>
  <c r="O7" i="47"/>
  <c r="O14" i="47"/>
  <c r="O13" i="48"/>
  <c r="P7" i="49"/>
  <c r="O21" i="49"/>
  <c r="P22" i="49"/>
  <c r="O12" i="50"/>
  <c r="O8" i="51"/>
  <c r="O18" i="51"/>
  <c r="P21" i="51"/>
  <c r="O12" i="53"/>
  <c r="O5" i="37"/>
  <c r="O11" i="37"/>
  <c r="P18" i="37"/>
  <c r="O10" i="38"/>
  <c r="O16" i="38"/>
  <c r="O8" i="39"/>
  <c r="O14" i="39"/>
  <c r="P8" i="40"/>
  <c r="O4" i="42"/>
  <c r="O5" i="42"/>
  <c r="O10" i="42"/>
  <c r="P6" i="43"/>
  <c r="O8" i="45"/>
  <c r="O16" i="45"/>
  <c r="O23" i="45"/>
  <c r="P24" i="45"/>
  <c r="O7" i="46"/>
  <c r="P13" i="46"/>
  <c r="P21" i="46"/>
  <c r="P26" i="46"/>
  <c r="P7" i="47"/>
  <c r="O4" i="49"/>
  <c r="O11" i="49"/>
  <c r="P12" i="49"/>
  <c r="O18" i="49"/>
  <c r="P19" i="49"/>
  <c r="O9" i="50"/>
  <c r="P17" i="50"/>
  <c r="O15" i="51"/>
  <c r="O7" i="52"/>
  <c r="O7" i="53"/>
  <c r="O19" i="36"/>
  <c r="O7" i="37"/>
  <c r="P14" i="37"/>
  <c r="O6" i="38"/>
  <c r="O12" i="38"/>
  <c r="O4" i="39"/>
  <c r="O10" i="39"/>
  <c r="O11" i="41"/>
  <c r="O6" i="42"/>
  <c r="P15" i="42"/>
  <c r="O6" i="44"/>
  <c r="O18" i="44"/>
  <c r="O7" i="45"/>
  <c r="P8" i="45"/>
  <c r="P10" i="45"/>
  <c r="P23" i="45"/>
  <c r="P7" i="46"/>
  <c r="O11" i="46"/>
  <c r="O19" i="46"/>
  <c r="P20" i="46"/>
  <c r="O29" i="46"/>
  <c r="P30" i="46"/>
  <c r="O13" i="47"/>
  <c r="O4" i="48"/>
  <c r="O12" i="48"/>
  <c r="P18" i="49"/>
  <c r="O3" i="50"/>
  <c r="O11" i="50"/>
  <c r="O18" i="50"/>
  <c r="O9" i="51"/>
  <c r="P9" i="53"/>
  <c r="P6" i="53"/>
  <c r="P3" i="53"/>
  <c r="P13" i="53"/>
  <c r="P10" i="53"/>
  <c r="P7" i="53"/>
  <c r="P4" i="53"/>
  <c r="P33" i="38"/>
  <c r="P9" i="38"/>
  <c r="O26" i="38"/>
  <c r="O32" i="38"/>
  <c r="P3" i="39"/>
  <c r="P5" i="39"/>
  <c r="O9" i="40"/>
  <c r="O5" i="41"/>
  <c r="P3" i="42"/>
  <c r="O7" i="43"/>
  <c r="O13" i="43"/>
  <c r="P20" i="44"/>
  <c r="P6" i="44"/>
  <c r="P11" i="44"/>
  <c r="O4" i="45"/>
  <c r="O17" i="45"/>
  <c r="O6" i="46"/>
  <c r="O16" i="46"/>
  <c r="O15" i="47"/>
  <c r="O9" i="48"/>
  <c r="P4" i="49"/>
  <c r="O5" i="49"/>
  <c r="O17" i="49"/>
  <c r="O22" i="49"/>
  <c r="O8" i="50"/>
  <c r="O19" i="51"/>
  <c r="O6" i="52"/>
  <c r="O13" i="52"/>
  <c r="O8" i="53"/>
  <c r="O11" i="44"/>
  <c r="O14" i="44"/>
  <c r="O17" i="44"/>
  <c r="P18" i="44"/>
  <c r="P21" i="44"/>
  <c r="O22" i="45"/>
  <c r="O25" i="45"/>
  <c r="O5" i="46"/>
  <c r="O3" i="47"/>
  <c r="O6" i="47"/>
  <c r="O9" i="47"/>
  <c r="O7" i="49"/>
  <c r="O10" i="49"/>
  <c r="O13" i="49"/>
  <c r="P14" i="49"/>
  <c r="P17" i="49"/>
  <c r="P20" i="49"/>
  <c r="O17" i="50"/>
  <c r="O4" i="51"/>
  <c r="O7" i="51"/>
  <c r="O12" i="52"/>
  <c r="O3" i="53"/>
  <c r="O6" i="53"/>
  <c r="P5" i="38"/>
  <c r="P21" i="38"/>
  <c r="P25" i="38"/>
  <c r="P29" i="38"/>
  <c r="P7" i="39"/>
  <c r="P11" i="39"/>
  <c r="O10" i="44"/>
  <c r="O13" i="44"/>
  <c r="P14" i="44"/>
  <c r="P17" i="44"/>
  <c r="O18" i="45"/>
  <c r="O21" i="45"/>
  <c r="O24" i="45"/>
  <c r="O27" i="46"/>
  <c r="O30" i="46"/>
  <c r="O5" i="47"/>
  <c r="O3" i="49"/>
  <c r="O6" i="49"/>
  <c r="O9" i="49"/>
  <c r="P10" i="49"/>
  <c r="P13" i="49"/>
  <c r="P16" i="49"/>
  <c r="O13" i="50"/>
  <c r="O16" i="50"/>
  <c r="O3" i="51"/>
  <c r="O8" i="52"/>
  <c r="O11" i="52"/>
  <c r="O14" i="52"/>
  <c r="O6" i="45"/>
  <c r="O9" i="45"/>
  <c r="O12" i="45"/>
  <c r="O15" i="46"/>
  <c r="O18" i="46"/>
  <c r="O21" i="46"/>
  <c r="O5" i="48"/>
  <c r="O8" i="48"/>
  <c r="O11" i="48"/>
  <c r="O23" i="49"/>
  <c r="O4" i="50"/>
  <c r="O7" i="50"/>
  <c r="O17" i="51"/>
  <c r="O20" i="51"/>
  <c r="O23" i="51"/>
  <c r="O9" i="28"/>
  <c r="P5" i="28"/>
  <c r="P4" i="28"/>
  <c r="O5" i="28"/>
  <c r="P13" i="28"/>
  <c r="O13" i="28"/>
  <c r="P9" i="28"/>
  <c r="O4" i="28"/>
  <c r="P17" i="28"/>
  <c r="P14" i="28"/>
  <c r="BE4" i="27" l="1"/>
  <c r="BE5" i="27"/>
  <c r="BE6" i="27"/>
  <c r="BE7" i="27"/>
  <c r="BE8" i="27"/>
  <c r="BE9" i="27"/>
  <c r="BE10" i="27"/>
  <c r="BE11" i="27"/>
  <c r="BE12" i="27"/>
  <c r="BE13" i="27"/>
  <c r="BE14" i="27"/>
  <c r="BE15" i="27"/>
  <c r="BE16" i="27"/>
  <c r="BE17" i="27"/>
  <c r="BE18" i="27"/>
  <c r="BE19" i="27"/>
  <c r="BE20" i="27"/>
  <c r="BE21" i="27"/>
  <c r="BE22" i="27"/>
  <c r="BE23" i="27"/>
  <c r="BE24" i="27"/>
  <c r="BE25" i="27"/>
  <c r="BE26" i="27"/>
  <c r="BE27" i="27"/>
  <c r="BE28" i="27"/>
  <c r="BE29" i="27"/>
  <c r="BE30" i="27"/>
  <c r="BE31" i="27"/>
  <c r="BE32" i="27"/>
  <c r="BE33" i="27"/>
  <c r="BE34" i="27"/>
  <c r="BE35" i="27"/>
  <c r="BE36" i="27"/>
  <c r="BE37" i="27"/>
  <c r="BE38" i="27"/>
  <c r="BE39" i="27"/>
  <c r="BE40" i="27"/>
  <c r="BE41" i="27"/>
  <c r="BE42" i="27"/>
  <c r="BA4" i="27"/>
  <c r="BB4" i="27"/>
  <c r="BA5" i="27"/>
  <c r="BB5" i="27"/>
  <c r="BA6" i="27"/>
  <c r="BB6" i="27"/>
  <c r="BA7" i="27"/>
  <c r="BB7" i="27"/>
  <c r="BA8" i="27"/>
  <c r="BB8" i="27"/>
  <c r="BA9" i="27"/>
  <c r="BB9" i="27"/>
  <c r="BA10" i="27"/>
  <c r="BB10" i="27"/>
  <c r="BA11" i="27"/>
  <c r="BB11" i="27"/>
  <c r="BA12" i="27"/>
  <c r="BB12" i="27"/>
  <c r="BA13" i="27"/>
  <c r="BB13" i="27"/>
  <c r="BA14" i="27"/>
  <c r="BB14" i="27"/>
  <c r="BA15" i="27"/>
  <c r="BB15" i="27"/>
  <c r="BA16" i="27"/>
  <c r="BB16" i="27"/>
  <c r="BA17" i="27"/>
  <c r="BB17" i="27"/>
  <c r="BA18" i="27"/>
  <c r="BB18" i="27"/>
  <c r="BA19" i="27"/>
  <c r="BB19" i="27"/>
  <c r="BA20" i="27"/>
  <c r="BB20" i="27"/>
  <c r="BA21" i="27"/>
  <c r="BB21" i="27"/>
  <c r="BA22" i="27"/>
  <c r="BB22" i="27"/>
  <c r="BA23" i="27"/>
  <c r="BB23" i="27"/>
  <c r="BA24" i="27"/>
  <c r="BB24" i="27"/>
  <c r="BA25" i="27"/>
  <c r="BB25" i="27"/>
  <c r="BA26" i="27"/>
  <c r="BB26" i="27"/>
  <c r="BA27" i="27"/>
  <c r="BB27" i="27"/>
  <c r="BA28" i="27"/>
  <c r="BB28" i="27"/>
  <c r="BA29" i="27"/>
  <c r="BB29" i="27"/>
  <c r="BA30" i="27"/>
  <c r="BB30" i="27"/>
  <c r="BA31" i="27"/>
  <c r="BB31" i="27"/>
  <c r="BA32" i="27"/>
  <c r="BB32" i="27"/>
  <c r="BA33" i="27"/>
  <c r="BB33" i="27"/>
  <c r="BA34" i="27"/>
  <c r="BB34" i="27"/>
  <c r="BA35" i="27"/>
  <c r="BB35" i="27"/>
  <c r="BA36" i="27"/>
  <c r="BB36" i="27"/>
  <c r="BA37" i="27"/>
  <c r="BB37" i="27"/>
  <c r="BA38" i="27"/>
  <c r="BB38" i="27"/>
  <c r="BA39" i="27"/>
  <c r="BB39" i="27"/>
  <c r="BA40" i="27"/>
  <c r="BB40" i="27"/>
  <c r="BA41" i="27"/>
  <c r="BB41" i="27"/>
  <c r="BA42" i="27"/>
  <c r="BB42" i="27"/>
  <c r="BE3" i="27"/>
  <c r="BB3" i="27"/>
  <c r="BA3" i="27"/>
  <c r="B5" i="27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" i="27"/>
  <c r="F6" i="26"/>
  <c r="F8" i="26"/>
  <c r="F14" i="26"/>
  <c r="F16" i="26"/>
  <c r="F22" i="26"/>
  <c r="F24" i="26"/>
  <c r="F30" i="26"/>
  <c r="F32" i="26"/>
  <c r="F38" i="26"/>
  <c r="F40" i="26"/>
  <c r="F46" i="26"/>
  <c r="F48" i="26"/>
  <c r="F54" i="26"/>
  <c r="F56" i="26"/>
  <c r="F62" i="26"/>
  <c r="F64" i="26"/>
  <c r="F70" i="26"/>
  <c r="F72" i="26"/>
  <c r="F78" i="26"/>
  <c r="F80" i="26"/>
  <c r="F86" i="26"/>
  <c r="F88" i="26"/>
  <c r="F94" i="26"/>
  <c r="F96" i="26"/>
  <c r="F3" i="26"/>
  <c r="E4" i="26"/>
  <c r="F4" i="26" s="1"/>
  <c r="E5" i="26"/>
  <c r="F5" i="26" s="1"/>
  <c r="E6" i="26"/>
  <c r="E7" i="26"/>
  <c r="F7" i="26" s="1"/>
  <c r="E8" i="26"/>
  <c r="E9" i="26"/>
  <c r="F9" i="26" s="1"/>
  <c r="E10" i="26"/>
  <c r="F10" i="26" s="1"/>
  <c r="E11" i="26"/>
  <c r="F11" i="26" s="1"/>
  <c r="E12" i="26"/>
  <c r="F12" i="26" s="1"/>
  <c r="E13" i="26"/>
  <c r="F13" i="26" s="1"/>
  <c r="E14" i="26"/>
  <c r="E15" i="26"/>
  <c r="F15" i="26" s="1"/>
  <c r="E16" i="26"/>
  <c r="E17" i="26"/>
  <c r="F17" i="26" s="1"/>
  <c r="E18" i="26"/>
  <c r="F18" i="26" s="1"/>
  <c r="E19" i="26"/>
  <c r="F19" i="26" s="1"/>
  <c r="E20" i="26"/>
  <c r="F20" i="26" s="1"/>
  <c r="E21" i="26"/>
  <c r="F21" i="26" s="1"/>
  <c r="E22" i="26"/>
  <c r="E23" i="26"/>
  <c r="F23" i="26" s="1"/>
  <c r="E24" i="26"/>
  <c r="E25" i="26"/>
  <c r="F25" i="26" s="1"/>
  <c r="E26" i="26"/>
  <c r="F26" i="26" s="1"/>
  <c r="E27" i="26"/>
  <c r="F27" i="26" s="1"/>
  <c r="E28" i="26"/>
  <c r="F28" i="26" s="1"/>
  <c r="E29" i="26"/>
  <c r="F29" i="26" s="1"/>
  <c r="E30" i="26"/>
  <c r="E31" i="26"/>
  <c r="F31" i="26" s="1"/>
  <c r="E32" i="26"/>
  <c r="E33" i="26"/>
  <c r="F33" i="26" s="1"/>
  <c r="E34" i="26"/>
  <c r="F34" i="26" s="1"/>
  <c r="E35" i="26"/>
  <c r="F35" i="26" s="1"/>
  <c r="E36" i="26"/>
  <c r="F36" i="26" s="1"/>
  <c r="E37" i="26"/>
  <c r="F37" i="26" s="1"/>
  <c r="E38" i="26"/>
  <c r="E39" i="26"/>
  <c r="F39" i="26" s="1"/>
  <c r="E40" i="26"/>
  <c r="E41" i="26"/>
  <c r="F41" i="26" s="1"/>
  <c r="E42" i="26"/>
  <c r="F42" i="26" s="1"/>
  <c r="E43" i="26"/>
  <c r="F43" i="26" s="1"/>
  <c r="E44" i="26"/>
  <c r="F44" i="26" s="1"/>
  <c r="E45" i="26"/>
  <c r="F45" i="26" s="1"/>
  <c r="E46" i="26"/>
  <c r="E47" i="26"/>
  <c r="F47" i="26" s="1"/>
  <c r="E48" i="26"/>
  <c r="E49" i="26"/>
  <c r="F49" i="26" s="1"/>
  <c r="E50" i="26"/>
  <c r="F50" i="26" s="1"/>
  <c r="E51" i="26"/>
  <c r="F51" i="26" s="1"/>
  <c r="E52" i="26"/>
  <c r="F52" i="26" s="1"/>
  <c r="E53" i="26"/>
  <c r="F53" i="26" s="1"/>
  <c r="E54" i="26"/>
  <c r="E55" i="26"/>
  <c r="F55" i="26" s="1"/>
  <c r="E56" i="26"/>
  <c r="E57" i="26"/>
  <c r="F57" i="26" s="1"/>
  <c r="E58" i="26"/>
  <c r="F58" i="26" s="1"/>
  <c r="E59" i="26"/>
  <c r="F59" i="26" s="1"/>
  <c r="E60" i="26"/>
  <c r="F60" i="26" s="1"/>
  <c r="E61" i="26"/>
  <c r="F61" i="26" s="1"/>
  <c r="E62" i="26"/>
  <c r="E63" i="26"/>
  <c r="F63" i="26" s="1"/>
  <c r="E64" i="26"/>
  <c r="E65" i="26"/>
  <c r="F65" i="26" s="1"/>
  <c r="E66" i="26"/>
  <c r="F66" i="26" s="1"/>
  <c r="E67" i="26"/>
  <c r="F67" i="26" s="1"/>
  <c r="E68" i="26"/>
  <c r="F68" i="26" s="1"/>
  <c r="E69" i="26"/>
  <c r="F69" i="26" s="1"/>
  <c r="E70" i="26"/>
  <c r="E71" i="26"/>
  <c r="F71" i="26" s="1"/>
  <c r="E72" i="26"/>
  <c r="E73" i="26"/>
  <c r="F73" i="26" s="1"/>
  <c r="E74" i="26"/>
  <c r="F74" i="26" s="1"/>
  <c r="E75" i="26"/>
  <c r="F75" i="26" s="1"/>
  <c r="E76" i="26"/>
  <c r="F76" i="26" s="1"/>
  <c r="E77" i="26"/>
  <c r="F77" i="26" s="1"/>
  <c r="E78" i="26"/>
  <c r="E79" i="26"/>
  <c r="F79" i="26" s="1"/>
  <c r="E80" i="26"/>
  <c r="E81" i="26"/>
  <c r="F81" i="26" s="1"/>
  <c r="E82" i="26"/>
  <c r="F82" i="26" s="1"/>
  <c r="E83" i="26"/>
  <c r="F83" i="26" s="1"/>
  <c r="E84" i="26"/>
  <c r="F84" i="26" s="1"/>
  <c r="E85" i="26"/>
  <c r="F85" i="26" s="1"/>
  <c r="E86" i="26"/>
  <c r="E87" i="26"/>
  <c r="F87" i="26" s="1"/>
  <c r="E88" i="26"/>
  <c r="E89" i="26"/>
  <c r="F89" i="26" s="1"/>
  <c r="E90" i="26"/>
  <c r="F90" i="26" s="1"/>
  <c r="E91" i="26"/>
  <c r="F91" i="26" s="1"/>
  <c r="E92" i="26"/>
  <c r="F92" i="26" s="1"/>
  <c r="E93" i="26"/>
  <c r="F93" i="26" s="1"/>
  <c r="E94" i="26"/>
  <c r="E95" i="26"/>
  <c r="F95" i="26" s="1"/>
  <c r="E96" i="26"/>
  <c r="E97" i="26"/>
  <c r="F97" i="26" s="1"/>
  <c r="E98" i="26"/>
  <c r="F98" i="26" s="1"/>
  <c r="E99" i="26"/>
  <c r="F99" i="26" s="1"/>
  <c r="E100" i="26"/>
  <c r="F100" i="26" s="1"/>
  <c r="E101" i="26"/>
  <c r="F101" i="26" s="1"/>
  <c r="E3" i="26"/>
  <c r="J23" i="6"/>
  <c r="K23" i="6"/>
  <c r="L23" i="6"/>
  <c r="N23" i="6"/>
  <c r="J24" i="6"/>
  <c r="K24" i="6"/>
  <c r="O21" i="6" s="1"/>
  <c r="L24" i="6"/>
  <c r="N24" i="6"/>
  <c r="J25" i="6"/>
  <c r="K25" i="6"/>
  <c r="O25" i="6" s="1"/>
  <c r="L25" i="6"/>
  <c r="P25" i="6" s="1"/>
  <c r="N25" i="6"/>
  <c r="J23" i="8"/>
  <c r="K23" i="8"/>
  <c r="O23" i="8" s="1"/>
  <c r="L23" i="8"/>
  <c r="N23" i="8"/>
  <c r="P23" i="8"/>
  <c r="J24" i="8"/>
  <c r="K24" i="8"/>
  <c r="O24" i="8" s="1"/>
  <c r="L24" i="8"/>
  <c r="P24" i="8" s="1"/>
  <c r="N24" i="8"/>
  <c r="J25" i="8"/>
  <c r="K25" i="8"/>
  <c r="O25" i="8" s="1"/>
  <c r="L25" i="8"/>
  <c r="N25" i="8"/>
  <c r="P25" i="8"/>
  <c r="J26" i="8"/>
  <c r="K26" i="8"/>
  <c r="O26" i="8" s="1"/>
  <c r="L26" i="8"/>
  <c r="N26" i="8"/>
  <c r="P26" i="8"/>
  <c r="J27" i="8"/>
  <c r="K27" i="8"/>
  <c r="O27" i="8" s="1"/>
  <c r="L27" i="8"/>
  <c r="N27" i="8"/>
  <c r="P27" i="8"/>
  <c r="J23" i="18"/>
  <c r="K23" i="18"/>
  <c r="O23" i="18" s="1"/>
  <c r="L23" i="18"/>
  <c r="N23" i="18"/>
  <c r="P23" i="18"/>
  <c r="J24" i="18"/>
  <c r="K24" i="18"/>
  <c r="O5" i="18" s="1"/>
  <c r="L24" i="18"/>
  <c r="N24" i="18"/>
  <c r="P24" i="18"/>
  <c r="J25" i="18"/>
  <c r="K25" i="18"/>
  <c r="O25" i="18" s="1"/>
  <c r="L25" i="18"/>
  <c r="N25" i="18"/>
  <c r="P25" i="18"/>
  <c r="J26" i="18"/>
  <c r="K26" i="18"/>
  <c r="O26" i="18" s="1"/>
  <c r="L26" i="18"/>
  <c r="N26" i="18"/>
  <c r="P26" i="18"/>
  <c r="J27" i="18"/>
  <c r="K27" i="18"/>
  <c r="O27" i="18" s="1"/>
  <c r="L27" i="18"/>
  <c r="N27" i="18"/>
  <c r="P27" i="18"/>
  <c r="J28" i="18"/>
  <c r="K28" i="18"/>
  <c r="O28" i="18" s="1"/>
  <c r="L28" i="18"/>
  <c r="N28" i="18"/>
  <c r="P28" i="18"/>
  <c r="J29" i="18"/>
  <c r="K29" i="18"/>
  <c r="O29" i="18" s="1"/>
  <c r="L29" i="18"/>
  <c r="N29" i="18"/>
  <c r="P29" i="18"/>
  <c r="J23" i="19"/>
  <c r="K23" i="19"/>
  <c r="O23" i="19" s="1"/>
  <c r="L23" i="19"/>
  <c r="P23" i="19" s="1"/>
  <c r="N23" i="19"/>
  <c r="J24" i="19"/>
  <c r="K24" i="19"/>
  <c r="O24" i="19" s="1"/>
  <c r="L24" i="19"/>
  <c r="N24" i="19"/>
  <c r="J25" i="19"/>
  <c r="K25" i="19"/>
  <c r="O25" i="19" s="1"/>
  <c r="L25" i="19"/>
  <c r="P21" i="19" s="1"/>
  <c r="N25" i="19"/>
  <c r="O17" i="24"/>
  <c r="N17" i="24"/>
  <c r="L17" i="24"/>
  <c r="P17" i="24" s="1"/>
  <c r="K17" i="24"/>
  <c r="J17" i="24"/>
  <c r="N16" i="24"/>
  <c r="L16" i="24"/>
  <c r="P16" i="24" s="1"/>
  <c r="K16" i="24"/>
  <c r="O16" i="24" s="1"/>
  <c r="J16" i="24"/>
  <c r="O15" i="24"/>
  <c r="N15" i="24"/>
  <c r="L15" i="24"/>
  <c r="K15" i="24"/>
  <c r="J15" i="24"/>
  <c r="O14" i="24"/>
  <c r="N14" i="24"/>
  <c r="L14" i="24"/>
  <c r="P14" i="24" s="1"/>
  <c r="K14" i="24"/>
  <c r="J14" i="24"/>
  <c r="O13" i="24"/>
  <c r="N13" i="24"/>
  <c r="L13" i="24"/>
  <c r="P13" i="24" s="1"/>
  <c r="K13" i="24"/>
  <c r="J13" i="24"/>
  <c r="N12" i="24"/>
  <c r="L12" i="24"/>
  <c r="P12" i="24" s="1"/>
  <c r="K12" i="24"/>
  <c r="O12" i="24" s="1"/>
  <c r="J12" i="24"/>
  <c r="O11" i="24"/>
  <c r="N11" i="24"/>
  <c r="L11" i="24"/>
  <c r="K11" i="24"/>
  <c r="J11" i="24"/>
  <c r="O10" i="24"/>
  <c r="N10" i="24"/>
  <c r="L10" i="24"/>
  <c r="P10" i="24" s="1"/>
  <c r="K10" i="24"/>
  <c r="J10" i="24"/>
  <c r="O9" i="24"/>
  <c r="N9" i="24"/>
  <c r="L9" i="24"/>
  <c r="P9" i="24" s="1"/>
  <c r="K9" i="24"/>
  <c r="J9" i="24"/>
  <c r="N8" i="24"/>
  <c r="L8" i="24"/>
  <c r="P8" i="24" s="1"/>
  <c r="K8" i="24"/>
  <c r="O8" i="24" s="1"/>
  <c r="J8" i="24"/>
  <c r="O7" i="24"/>
  <c r="N7" i="24"/>
  <c r="L7" i="24"/>
  <c r="K7" i="24"/>
  <c r="J7" i="24"/>
  <c r="O6" i="24"/>
  <c r="N6" i="24"/>
  <c r="L6" i="24"/>
  <c r="P6" i="24" s="1"/>
  <c r="K6" i="24"/>
  <c r="J6" i="24"/>
  <c r="O5" i="24"/>
  <c r="N5" i="24"/>
  <c r="L5" i="24"/>
  <c r="P5" i="24" s="1"/>
  <c r="K5" i="24"/>
  <c r="J5" i="24"/>
  <c r="N4" i="24"/>
  <c r="L4" i="24"/>
  <c r="P11" i="24" s="1"/>
  <c r="K4" i="24"/>
  <c r="O4" i="24" s="1"/>
  <c r="J4" i="24"/>
  <c r="O3" i="24"/>
  <c r="N3" i="24"/>
  <c r="L3" i="24"/>
  <c r="K3" i="24"/>
  <c r="J3" i="24"/>
  <c r="N22" i="23"/>
  <c r="L22" i="23"/>
  <c r="K22" i="23"/>
  <c r="J22" i="23"/>
  <c r="O21" i="23"/>
  <c r="N21" i="23"/>
  <c r="L21" i="23"/>
  <c r="P21" i="23" s="1"/>
  <c r="K21" i="23"/>
  <c r="J21" i="23"/>
  <c r="N20" i="23"/>
  <c r="L20" i="23"/>
  <c r="P20" i="23" s="1"/>
  <c r="K20" i="23"/>
  <c r="J20" i="23"/>
  <c r="N19" i="23"/>
  <c r="L19" i="23"/>
  <c r="P19" i="23" s="1"/>
  <c r="K19" i="23"/>
  <c r="O19" i="23" s="1"/>
  <c r="J19" i="23"/>
  <c r="O18" i="23"/>
  <c r="N18" i="23"/>
  <c r="L18" i="23"/>
  <c r="K18" i="23"/>
  <c r="J18" i="23"/>
  <c r="O17" i="23"/>
  <c r="N17" i="23"/>
  <c r="L17" i="23"/>
  <c r="P17" i="23" s="1"/>
  <c r="K17" i="23"/>
  <c r="J17" i="23"/>
  <c r="O16" i="23"/>
  <c r="N16" i="23"/>
  <c r="L16" i="23"/>
  <c r="P16" i="23" s="1"/>
  <c r="K16" i="23"/>
  <c r="J16" i="23"/>
  <c r="N15" i="23"/>
  <c r="L15" i="23"/>
  <c r="P15" i="23" s="1"/>
  <c r="K15" i="23"/>
  <c r="O15" i="23" s="1"/>
  <c r="J15" i="23"/>
  <c r="O14" i="23"/>
  <c r="N14" i="23"/>
  <c r="L14" i="23"/>
  <c r="K14" i="23"/>
  <c r="J14" i="23"/>
  <c r="O13" i="23"/>
  <c r="N13" i="23"/>
  <c r="L13" i="23"/>
  <c r="P13" i="23" s="1"/>
  <c r="K13" i="23"/>
  <c r="J13" i="23"/>
  <c r="O12" i="23"/>
  <c r="N12" i="23"/>
  <c r="L12" i="23"/>
  <c r="P12" i="23" s="1"/>
  <c r="K12" i="23"/>
  <c r="J12" i="23"/>
  <c r="N11" i="23"/>
  <c r="L11" i="23"/>
  <c r="P11" i="23" s="1"/>
  <c r="K11" i="23"/>
  <c r="O11" i="23" s="1"/>
  <c r="J11" i="23"/>
  <c r="O10" i="23"/>
  <c r="N10" i="23"/>
  <c r="L10" i="23"/>
  <c r="K10" i="23"/>
  <c r="J10" i="23"/>
  <c r="O9" i="23"/>
  <c r="N9" i="23"/>
  <c r="L9" i="23"/>
  <c r="P9" i="23" s="1"/>
  <c r="K9" i="23"/>
  <c r="J9" i="23"/>
  <c r="O8" i="23"/>
  <c r="N8" i="23"/>
  <c r="L8" i="23"/>
  <c r="P8" i="23" s="1"/>
  <c r="K8" i="23"/>
  <c r="J8" i="23"/>
  <c r="N7" i="23"/>
  <c r="L7" i="23"/>
  <c r="P7" i="23" s="1"/>
  <c r="K7" i="23"/>
  <c r="O7" i="23" s="1"/>
  <c r="J7" i="23"/>
  <c r="O6" i="23"/>
  <c r="N6" i="23"/>
  <c r="L6" i="23"/>
  <c r="K6" i="23"/>
  <c r="J6" i="23"/>
  <c r="O5" i="23"/>
  <c r="N5" i="23"/>
  <c r="L5" i="23"/>
  <c r="P5" i="23" s="1"/>
  <c r="K5" i="23"/>
  <c r="J5" i="23"/>
  <c r="O4" i="23"/>
  <c r="N4" i="23"/>
  <c r="L4" i="23"/>
  <c r="P4" i="23" s="1"/>
  <c r="K4" i="23"/>
  <c r="O22" i="23" s="1"/>
  <c r="J4" i="23"/>
  <c r="N3" i="23"/>
  <c r="L3" i="23"/>
  <c r="P22" i="23" s="1"/>
  <c r="K3" i="23"/>
  <c r="O3" i="23" s="1"/>
  <c r="J3" i="23"/>
  <c r="O14" i="22"/>
  <c r="N14" i="22"/>
  <c r="L14" i="22"/>
  <c r="P14" i="22" s="1"/>
  <c r="K14" i="22"/>
  <c r="J14" i="22"/>
  <c r="O13" i="22"/>
  <c r="N13" i="22"/>
  <c r="L13" i="22"/>
  <c r="P13" i="22" s="1"/>
  <c r="K13" i="22"/>
  <c r="J13" i="22"/>
  <c r="N12" i="22"/>
  <c r="L12" i="22"/>
  <c r="P12" i="22" s="1"/>
  <c r="K12" i="22"/>
  <c r="J12" i="22"/>
  <c r="O11" i="22"/>
  <c r="N11" i="22"/>
  <c r="L11" i="22"/>
  <c r="P11" i="22" s="1"/>
  <c r="K11" i="22"/>
  <c r="J11" i="22"/>
  <c r="O10" i="22"/>
  <c r="N10" i="22"/>
  <c r="L10" i="22"/>
  <c r="P10" i="22" s="1"/>
  <c r="K10" i="22"/>
  <c r="J10" i="22"/>
  <c r="O9" i="22"/>
  <c r="N9" i="22"/>
  <c r="L9" i="22"/>
  <c r="P9" i="22" s="1"/>
  <c r="K9" i="22"/>
  <c r="J9" i="22"/>
  <c r="O8" i="22"/>
  <c r="N8" i="22"/>
  <c r="L8" i="22"/>
  <c r="P8" i="22" s="1"/>
  <c r="K8" i="22"/>
  <c r="J8" i="22"/>
  <c r="O7" i="22"/>
  <c r="N7" i="22"/>
  <c r="L7" i="22"/>
  <c r="P7" i="22" s="1"/>
  <c r="K7" i="22"/>
  <c r="J7" i="22"/>
  <c r="O6" i="22"/>
  <c r="N6" i="22"/>
  <c r="L6" i="22"/>
  <c r="P6" i="22" s="1"/>
  <c r="K6" i="22"/>
  <c r="J6" i="22"/>
  <c r="O5" i="22"/>
  <c r="N5" i="22"/>
  <c r="L5" i="22"/>
  <c r="P5" i="22" s="1"/>
  <c r="K5" i="22"/>
  <c r="J5" i="22"/>
  <c r="O4" i="22"/>
  <c r="N4" i="22"/>
  <c r="L4" i="22"/>
  <c r="P4" i="22" s="1"/>
  <c r="K4" i="22"/>
  <c r="J4" i="22"/>
  <c r="O3" i="22"/>
  <c r="N3" i="22"/>
  <c r="L3" i="22"/>
  <c r="P3" i="22" s="1"/>
  <c r="K3" i="22"/>
  <c r="J3" i="22"/>
  <c r="O16" i="21"/>
  <c r="N16" i="21"/>
  <c r="L16" i="21"/>
  <c r="P16" i="21" s="1"/>
  <c r="K16" i="21"/>
  <c r="J16" i="21"/>
  <c r="N15" i="21"/>
  <c r="L15" i="21"/>
  <c r="P15" i="21" s="1"/>
  <c r="K15" i="21"/>
  <c r="O15" i="21" s="1"/>
  <c r="J15" i="21"/>
  <c r="O14" i="21"/>
  <c r="N14" i="21"/>
  <c r="L14" i="21"/>
  <c r="K14" i="21"/>
  <c r="J14" i="21"/>
  <c r="O13" i="21"/>
  <c r="N13" i="21"/>
  <c r="L13" i="21"/>
  <c r="P13" i="21" s="1"/>
  <c r="K13" i="21"/>
  <c r="J13" i="21"/>
  <c r="O12" i="21"/>
  <c r="N12" i="21"/>
  <c r="L12" i="21"/>
  <c r="P12" i="21" s="1"/>
  <c r="K12" i="21"/>
  <c r="J12" i="21"/>
  <c r="N11" i="21"/>
  <c r="L11" i="21"/>
  <c r="P11" i="21" s="1"/>
  <c r="K11" i="21"/>
  <c r="O11" i="21" s="1"/>
  <c r="J11" i="21"/>
  <c r="O10" i="21"/>
  <c r="N10" i="21"/>
  <c r="L10" i="21"/>
  <c r="K10" i="21"/>
  <c r="J10" i="21"/>
  <c r="O9" i="21"/>
  <c r="N9" i="21"/>
  <c r="L9" i="21"/>
  <c r="P9" i="21" s="1"/>
  <c r="K9" i="21"/>
  <c r="J9" i="21"/>
  <c r="O8" i="21"/>
  <c r="N8" i="21"/>
  <c r="L8" i="21"/>
  <c r="P8" i="21" s="1"/>
  <c r="K8" i="21"/>
  <c r="J8" i="21"/>
  <c r="N7" i="21"/>
  <c r="L7" i="21"/>
  <c r="P7" i="21" s="1"/>
  <c r="K7" i="21"/>
  <c r="O7" i="21" s="1"/>
  <c r="J7" i="21"/>
  <c r="O6" i="21"/>
  <c r="N6" i="21"/>
  <c r="L6" i="21"/>
  <c r="K6" i="21"/>
  <c r="J6" i="21"/>
  <c r="O5" i="21"/>
  <c r="N5" i="21"/>
  <c r="L5" i="21"/>
  <c r="P5" i="21" s="1"/>
  <c r="K5" i="21"/>
  <c r="J5" i="21"/>
  <c r="O4" i="21"/>
  <c r="N4" i="21"/>
  <c r="L4" i="21"/>
  <c r="P4" i="21" s="1"/>
  <c r="K4" i="21"/>
  <c r="J4" i="21"/>
  <c r="N3" i="21"/>
  <c r="L3" i="21"/>
  <c r="K3" i="21"/>
  <c r="O3" i="21" s="1"/>
  <c r="J3" i="21"/>
  <c r="O14" i="20"/>
  <c r="N14" i="20"/>
  <c r="L14" i="20"/>
  <c r="K14" i="20"/>
  <c r="J14" i="20"/>
  <c r="O13" i="20"/>
  <c r="N13" i="20"/>
  <c r="L13" i="20"/>
  <c r="P13" i="20" s="1"/>
  <c r="K13" i="20"/>
  <c r="J13" i="20"/>
  <c r="O12" i="20"/>
  <c r="N12" i="20"/>
  <c r="L12" i="20"/>
  <c r="P12" i="20" s="1"/>
  <c r="K12" i="20"/>
  <c r="J12" i="20"/>
  <c r="N11" i="20"/>
  <c r="L11" i="20"/>
  <c r="P11" i="20" s="1"/>
  <c r="K11" i="20"/>
  <c r="O11" i="20" s="1"/>
  <c r="J11" i="20"/>
  <c r="O10" i="20"/>
  <c r="N10" i="20"/>
  <c r="L10" i="20"/>
  <c r="K10" i="20"/>
  <c r="J10" i="20"/>
  <c r="O9" i="20"/>
  <c r="N9" i="20"/>
  <c r="L9" i="20"/>
  <c r="P9" i="20" s="1"/>
  <c r="K9" i="20"/>
  <c r="J9" i="20"/>
  <c r="O8" i="20"/>
  <c r="N8" i="20"/>
  <c r="L8" i="20"/>
  <c r="P8" i="20" s="1"/>
  <c r="K8" i="20"/>
  <c r="J8" i="20"/>
  <c r="N7" i="20"/>
  <c r="L7" i="20"/>
  <c r="P7" i="20" s="1"/>
  <c r="K7" i="20"/>
  <c r="O7" i="20" s="1"/>
  <c r="J7" i="20"/>
  <c r="O6" i="20"/>
  <c r="N6" i="20"/>
  <c r="L6" i="20"/>
  <c r="K6" i="20"/>
  <c r="J6" i="20"/>
  <c r="O5" i="20"/>
  <c r="N5" i="20"/>
  <c r="L5" i="20"/>
  <c r="P5" i="20" s="1"/>
  <c r="K5" i="20"/>
  <c r="J5" i="20"/>
  <c r="O4" i="20"/>
  <c r="N4" i="20"/>
  <c r="L4" i="20"/>
  <c r="P4" i="20" s="1"/>
  <c r="K4" i="20"/>
  <c r="J4" i="20"/>
  <c r="N3" i="20"/>
  <c r="L3" i="20"/>
  <c r="K3" i="20"/>
  <c r="O3" i="20" s="1"/>
  <c r="J3" i="20"/>
  <c r="N22" i="19"/>
  <c r="L22" i="19"/>
  <c r="K22" i="19"/>
  <c r="J22" i="19"/>
  <c r="N21" i="19"/>
  <c r="L21" i="19"/>
  <c r="K21" i="19"/>
  <c r="O21" i="19" s="1"/>
  <c r="J21" i="19"/>
  <c r="N20" i="19"/>
  <c r="L20" i="19"/>
  <c r="K20" i="19"/>
  <c r="O20" i="19" s="1"/>
  <c r="J20" i="19"/>
  <c r="N19" i="19"/>
  <c r="L19" i="19"/>
  <c r="K19" i="19"/>
  <c r="O19" i="19" s="1"/>
  <c r="J19" i="19"/>
  <c r="N18" i="19"/>
  <c r="L18" i="19"/>
  <c r="K18" i="19"/>
  <c r="J18" i="19"/>
  <c r="N17" i="19"/>
  <c r="L17" i="19"/>
  <c r="K17" i="19"/>
  <c r="O17" i="19" s="1"/>
  <c r="J17" i="19"/>
  <c r="N16" i="19"/>
  <c r="L16" i="19"/>
  <c r="K16" i="19"/>
  <c r="O16" i="19" s="1"/>
  <c r="J16" i="19"/>
  <c r="N15" i="19"/>
  <c r="L15" i="19"/>
  <c r="K15" i="19"/>
  <c r="O15" i="19" s="1"/>
  <c r="J15" i="19"/>
  <c r="N14" i="19"/>
  <c r="L14" i="19"/>
  <c r="K14" i="19"/>
  <c r="J14" i="19"/>
  <c r="N13" i="19"/>
  <c r="L13" i="19"/>
  <c r="K13" i="19"/>
  <c r="O13" i="19" s="1"/>
  <c r="J13" i="19"/>
  <c r="N12" i="19"/>
  <c r="L12" i="19"/>
  <c r="K12" i="19"/>
  <c r="O12" i="19" s="1"/>
  <c r="J12" i="19"/>
  <c r="N11" i="19"/>
  <c r="L11" i="19"/>
  <c r="K11" i="19"/>
  <c r="O11" i="19" s="1"/>
  <c r="J11" i="19"/>
  <c r="N10" i="19"/>
  <c r="L10" i="19"/>
  <c r="K10" i="19"/>
  <c r="J10" i="19"/>
  <c r="N9" i="19"/>
  <c r="L9" i="19"/>
  <c r="K9" i="19"/>
  <c r="O9" i="19" s="1"/>
  <c r="J9" i="19"/>
  <c r="N8" i="19"/>
  <c r="L8" i="19"/>
  <c r="K8" i="19"/>
  <c r="O8" i="19" s="1"/>
  <c r="J8" i="19"/>
  <c r="N7" i="19"/>
  <c r="L7" i="19"/>
  <c r="K7" i="19"/>
  <c r="O7" i="19" s="1"/>
  <c r="J7" i="19"/>
  <c r="N6" i="19"/>
  <c r="L6" i="19"/>
  <c r="K6" i="19"/>
  <c r="J6" i="19"/>
  <c r="N5" i="19"/>
  <c r="L5" i="19"/>
  <c r="P14" i="19" s="1"/>
  <c r="K5" i="19"/>
  <c r="O5" i="19" s="1"/>
  <c r="J5" i="19"/>
  <c r="N4" i="19"/>
  <c r="L4" i="19"/>
  <c r="K4" i="19"/>
  <c r="O4" i="19" s="1"/>
  <c r="J4" i="19"/>
  <c r="N3" i="19"/>
  <c r="L3" i="19"/>
  <c r="K3" i="19"/>
  <c r="O22" i="19" s="1"/>
  <c r="J3" i="19"/>
  <c r="N22" i="18"/>
  <c r="L22" i="18"/>
  <c r="P22" i="18" s="1"/>
  <c r="K22" i="18"/>
  <c r="J22" i="18"/>
  <c r="N21" i="18"/>
  <c r="L21" i="18"/>
  <c r="P21" i="18" s="1"/>
  <c r="K21" i="18"/>
  <c r="J21" i="18"/>
  <c r="N20" i="18"/>
  <c r="L20" i="18"/>
  <c r="P20" i="18" s="1"/>
  <c r="K20" i="18"/>
  <c r="J20" i="18"/>
  <c r="N19" i="18"/>
  <c r="L19" i="18"/>
  <c r="K19" i="18"/>
  <c r="J19" i="18"/>
  <c r="N18" i="18"/>
  <c r="L18" i="18"/>
  <c r="P18" i="18" s="1"/>
  <c r="K18" i="18"/>
  <c r="J18" i="18"/>
  <c r="N17" i="18"/>
  <c r="L17" i="18"/>
  <c r="P17" i="18" s="1"/>
  <c r="K17" i="18"/>
  <c r="J17" i="18"/>
  <c r="N16" i="18"/>
  <c r="L16" i="18"/>
  <c r="P16" i="18" s="1"/>
  <c r="K16" i="18"/>
  <c r="J16" i="18"/>
  <c r="N15" i="18"/>
  <c r="L15" i="18"/>
  <c r="K15" i="18"/>
  <c r="J15" i="18"/>
  <c r="N14" i="18"/>
  <c r="L14" i="18"/>
  <c r="P14" i="18" s="1"/>
  <c r="K14" i="18"/>
  <c r="J14" i="18"/>
  <c r="N13" i="18"/>
  <c r="L13" i="18"/>
  <c r="P13" i="18" s="1"/>
  <c r="K13" i="18"/>
  <c r="J13" i="18"/>
  <c r="N12" i="18"/>
  <c r="L12" i="18"/>
  <c r="P12" i="18" s="1"/>
  <c r="K12" i="18"/>
  <c r="J12" i="18"/>
  <c r="N11" i="18"/>
  <c r="L11" i="18"/>
  <c r="K11" i="18"/>
  <c r="J11" i="18"/>
  <c r="N10" i="18"/>
  <c r="L10" i="18"/>
  <c r="P10" i="18" s="1"/>
  <c r="K10" i="18"/>
  <c r="J10" i="18"/>
  <c r="O9" i="18"/>
  <c r="N9" i="18"/>
  <c r="L9" i="18"/>
  <c r="P9" i="18" s="1"/>
  <c r="K9" i="18"/>
  <c r="J9" i="18"/>
  <c r="N8" i="18"/>
  <c r="L8" i="18"/>
  <c r="P8" i="18" s="1"/>
  <c r="K8" i="18"/>
  <c r="J8" i="18"/>
  <c r="N7" i="18"/>
  <c r="L7" i="18"/>
  <c r="K7" i="18"/>
  <c r="J7" i="18"/>
  <c r="N6" i="18"/>
  <c r="L6" i="18"/>
  <c r="P6" i="18" s="1"/>
  <c r="K6" i="18"/>
  <c r="J6" i="18"/>
  <c r="N5" i="18"/>
  <c r="L5" i="18"/>
  <c r="P5" i="18" s="1"/>
  <c r="K5" i="18"/>
  <c r="J5" i="18"/>
  <c r="N4" i="18"/>
  <c r="L4" i="18"/>
  <c r="P11" i="18" s="1"/>
  <c r="K4" i="18"/>
  <c r="J4" i="18"/>
  <c r="N3" i="18"/>
  <c r="L3" i="18"/>
  <c r="P19" i="18" s="1"/>
  <c r="K3" i="18"/>
  <c r="J3" i="18"/>
  <c r="N20" i="17"/>
  <c r="L20" i="17"/>
  <c r="P20" i="17" s="1"/>
  <c r="K20" i="17"/>
  <c r="J20" i="17"/>
  <c r="N19" i="17"/>
  <c r="L19" i="17"/>
  <c r="P19" i="17" s="1"/>
  <c r="K19" i="17"/>
  <c r="O19" i="17" s="1"/>
  <c r="J19" i="17"/>
  <c r="O18" i="17"/>
  <c r="N18" i="17"/>
  <c r="L18" i="17"/>
  <c r="P18" i="17" s="1"/>
  <c r="K18" i="17"/>
  <c r="J18" i="17"/>
  <c r="O17" i="17"/>
  <c r="N17" i="17"/>
  <c r="L17" i="17"/>
  <c r="P17" i="17" s="1"/>
  <c r="K17" i="17"/>
  <c r="J17" i="17"/>
  <c r="O16" i="17"/>
  <c r="N16" i="17"/>
  <c r="L16" i="17"/>
  <c r="P16" i="17" s="1"/>
  <c r="K16" i="17"/>
  <c r="J16" i="17"/>
  <c r="N15" i="17"/>
  <c r="L15" i="17"/>
  <c r="P15" i="17" s="1"/>
  <c r="K15" i="17"/>
  <c r="O15" i="17" s="1"/>
  <c r="J15" i="17"/>
  <c r="O14" i="17"/>
  <c r="N14" i="17"/>
  <c r="L14" i="17"/>
  <c r="P14" i="17" s="1"/>
  <c r="K14" i="17"/>
  <c r="J14" i="17"/>
  <c r="O13" i="17"/>
  <c r="N13" i="17"/>
  <c r="L13" i="17"/>
  <c r="P13" i="17" s="1"/>
  <c r="K13" i="17"/>
  <c r="J13" i="17"/>
  <c r="O12" i="17"/>
  <c r="N12" i="17"/>
  <c r="L12" i="17"/>
  <c r="P12" i="17" s="1"/>
  <c r="K12" i="17"/>
  <c r="J12" i="17"/>
  <c r="N11" i="17"/>
  <c r="L11" i="17"/>
  <c r="P11" i="17" s="1"/>
  <c r="K11" i="17"/>
  <c r="O11" i="17" s="1"/>
  <c r="J11" i="17"/>
  <c r="O10" i="17"/>
  <c r="N10" i="17"/>
  <c r="L10" i="17"/>
  <c r="P10" i="17" s="1"/>
  <c r="K10" i="17"/>
  <c r="J10" i="17"/>
  <c r="O9" i="17"/>
  <c r="N9" i="17"/>
  <c r="L9" i="17"/>
  <c r="P9" i="17" s="1"/>
  <c r="K9" i="17"/>
  <c r="J9" i="17"/>
  <c r="O8" i="17"/>
  <c r="N8" i="17"/>
  <c r="L8" i="17"/>
  <c r="P8" i="17" s="1"/>
  <c r="K8" i="17"/>
  <c r="J8" i="17"/>
  <c r="N7" i="17"/>
  <c r="L7" i="17"/>
  <c r="P7" i="17" s="1"/>
  <c r="K7" i="17"/>
  <c r="O7" i="17" s="1"/>
  <c r="J7" i="17"/>
  <c r="O6" i="17"/>
  <c r="N6" i="17"/>
  <c r="L6" i="17"/>
  <c r="P6" i="17" s="1"/>
  <c r="K6" i="17"/>
  <c r="J6" i="17"/>
  <c r="O5" i="17"/>
  <c r="N5" i="17"/>
  <c r="L5" i="17"/>
  <c r="P5" i="17" s="1"/>
  <c r="K5" i="17"/>
  <c r="J5" i="17"/>
  <c r="O4" i="17"/>
  <c r="N4" i="17"/>
  <c r="L4" i="17"/>
  <c r="P4" i="17" s="1"/>
  <c r="K4" i="17"/>
  <c r="J4" i="17"/>
  <c r="N3" i="17"/>
  <c r="L3" i="17"/>
  <c r="P3" i="17" s="1"/>
  <c r="K3" i="17"/>
  <c r="J3" i="17"/>
  <c r="O21" i="16"/>
  <c r="N21" i="16"/>
  <c r="L21" i="16"/>
  <c r="P21" i="16" s="1"/>
  <c r="K21" i="16"/>
  <c r="J21" i="16"/>
  <c r="N20" i="16"/>
  <c r="L20" i="16"/>
  <c r="P20" i="16" s="1"/>
  <c r="K20" i="16"/>
  <c r="J20" i="16"/>
  <c r="N19" i="16"/>
  <c r="L19" i="16"/>
  <c r="P19" i="16" s="1"/>
  <c r="K19" i="16"/>
  <c r="J19" i="16"/>
  <c r="O18" i="16"/>
  <c r="N18" i="16"/>
  <c r="L18" i="16"/>
  <c r="P18" i="16" s="1"/>
  <c r="K18" i="16"/>
  <c r="J18" i="16"/>
  <c r="O17" i="16"/>
  <c r="N17" i="16"/>
  <c r="L17" i="16"/>
  <c r="P17" i="16" s="1"/>
  <c r="K17" i="16"/>
  <c r="J17" i="16"/>
  <c r="O16" i="16"/>
  <c r="N16" i="16"/>
  <c r="L16" i="16"/>
  <c r="P16" i="16" s="1"/>
  <c r="K16" i="16"/>
  <c r="J16" i="16"/>
  <c r="O15" i="16"/>
  <c r="N15" i="16"/>
  <c r="L15" i="16"/>
  <c r="P15" i="16" s="1"/>
  <c r="K15" i="16"/>
  <c r="J15" i="16"/>
  <c r="O14" i="16"/>
  <c r="N14" i="16"/>
  <c r="L14" i="16"/>
  <c r="P14" i="16" s="1"/>
  <c r="K14" i="16"/>
  <c r="J14" i="16"/>
  <c r="O13" i="16"/>
  <c r="N13" i="16"/>
  <c r="L13" i="16"/>
  <c r="P13" i="16" s="1"/>
  <c r="K13" i="16"/>
  <c r="J13" i="16"/>
  <c r="O12" i="16"/>
  <c r="N12" i="16"/>
  <c r="L12" i="16"/>
  <c r="P12" i="16" s="1"/>
  <c r="K12" i="16"/>
  <c r="J12" i="16"/>
  <c r="O11" i="16"/>
  <c r="N11" i="16"/>
  <c r="L11" i="16"/>
  <c r="P11" i="16" s="1"/>
  <c r="K11" i="16"/>
  <c r="J11" i="16"/>
  <c r="O10" i="16"/>
  <c r="N10" i="16"/>
  <c r="L10" i="16"/>
  <c r="P10" i="16" s="1"/>
  <c r="K10" i="16"/>
  <c r="J10" i="16"/>
  <c r="O9" i="16"/>
  <c r="N9" i="16"/>
  <c r="L9" i="16"/>
  <c r="P9" i="16" s="1"/>
  <c r="K9" i="16"/>
  <c r="J9" i="16"/>
  <c r="O8" i="16"/>
  <c r="N8" i="16"/>
  <c r="L8" i="16"/>
  <c r="P8" i="16" s="1"/>
  <c r="K8" i="16"/>
  <c r="J8" i="16"/>
  <c r="O7" i="16"/>
  <c r="N7" i="16"/>
  <c r="L7" i="16"/>
  <c r="P7" i="16" s="1"/>
  <c r="K7" i="16"/>
  <c r="J7" i="16"/>
  <c r="O6" i="16"/>
  <c r="N6" i="16"/>
  <c r="L6" i="16"/>
  <c r="P6" i="16" s="1"/>
  <c r="K6" i="16"/>
  <c r="J6" i="16"/>
  <c r="O5" i="16"/>
  <c r="N5" i="16"/>
  <c r="L5" i="16"/>
  <c r="P5" i="16" s="1"/>
  <c r="K5" i="16"/>
  <c r="J5" i="16"/>
  <c r="O4" i="16"/>
  <c r="N4" i="16"/>
  <c r="L4" i="16"/>
  <c r="P4" i="16" s="1"/>
  <c r="K4" i="16"/>
  <c r="J4" i="16"/>
  <c r="O3" i="16"/>
  <c r="N3" i="16"/>
  <c r="L3" i="16"/>
  <c r="P3" i="16" s="1"/>
  <c r="K3" i="16"/>
  <c r="J3" i="16"/>
  <c r="N15" i="15"/>
  <c r="L15" i="15"/>
  <c r="K15" i="15"/>
  <c r="O15" i="15" s="1"/>
  <c r="J15" i="15"/>
  <c r="N14" i="15"/>
  <c r="L14" i="15"/>
  <c r="K14" i="15"/>
  <c r="J14" i="15"/>
  <c r="P13" i="15"/>
  <c r="N13" i="15"/>
  <c r="L13" i="15"/>
  <c r="K13" i="15"/>
  <c r="O13" i="15" s="1"/>
  <c r="J13" i="15"/>
  <c r="N12" i="15"/>
  <c r="L12" i="15"/>
  <c r="P12" i="15" s="1"/>
  <c r="K12" i="15"/>
  <c r="O12" i="15" s="1"/>
  <c r="J12" i="15"/>
  <c r="N11" i="15"/>
  <c r="L11" i="15"/>
  <c r="K11" i="15"/>
  <c r="O11" i="15" s="1"/>
  <c r="J11" i="15"/>
  <c r="N10" i="15"/>
  <c r="L10" i="15"/>
  <c r="K10" i="15"/>
  <c r="J10" i="15"/>
  <c r="P9" i="15"/>
  <c r="N9" i="15"/>
  <c r="L9" i="15"/>
  <c r="K9" i="15"/>
  <c r="O9" i="15" s="1"/>
  <c r="J9" i="15"/>
  <c r="N8" i="15"/>
  <c r="L8" i="15"/>
  <c r="P8" i="15" s="1"/>
  <c r="K8" i="15"/>
  <c r="O8" i="15" s="1"/>
  <c r="J8" i="15"/>
  <c r="N7" i="15"/>
  <c r="L7" i="15"/>
  <c r="K7" i="15"/>
  <c r="O7" i="15" s="1"/>
  <c r="J7" i="15"/>
  <c r="N6" i="15"/>
  <c r="L6" i="15"/>
  <c r="K6" i="15"/>
  <c r="J6" i="15"/>
  <c r="P5" i="15"/>
  <c r="N5" i="15"/>
  <c r="L5" i="15"/>
  <c r="P14" i="15" s="1"/>
  <c r="K5" i="15"/>
  <c r="O5" i="15" s="1"/>
  <c r="J5" i="15"/>
  <c r="N4" i="15"/>
  <c r="L4" i="15"/>
  <c r="P4" i="15" s="1"/>
  <c r="K4" i="15"/>
  <c r="O4" i="15" s="1"/>
  <c r="J4" i="15"/>
  <c r="P3" i="15"/>
  <c r="N3" i="15"/>
  <c r="L3" i="15"/>
  <c r="K3" i="15"/>
  <c r="J3" i="15"/>
  <c r="N22" i="14"/>
  <c r="L22" i="14"/>
  <c r="K22" i="14"/>
  <c r="J22" i="14"/>
  <c r="P21" i="14"/>
  <c r="N21" i="14"/>
  <c r="L21" i="14"/>
  <c r="K21" i="14"/>
  <c r="J21" i="14"/>
  <c r="N20" i="14"/>
  <c r="L20" i="14"/>
  <c r="P20" i="14" s="1"/>
  <c r="K20" i="14"/>
  <c r="J20" i="14"/>
  <c r="N19" i="14"/>
  <c r="L19" i="14"/>
  <c r="P19" i="14" s="1"/>
  <c r="K19" i="14"/>
  <c r="O19" i="14" s="1"/>
  <c r="J19" i="14"/>
  <c r="N18" i="14"/>
  <c r="L18" i="14"/>
  <c r="K18" i="14"/>
  <c r="J18" i="14"/>
  <c r="P17" i="14"/>
  <c r="N17" i="14"/>
  <c r="L17" i="14"/>
  <c r="K17" i="14"/>
  <c r="J17" i="14"/>
  <c r="N16" i="14"/>
  <c r="L16" i="14"/>
  <c r="P16" i="14" s="1"/>
  <c r="K16" i="14"/>
  <c r="J16" i="14"/>
  <c r="N15" i="14"/>
  <c r="L15" i="14"/>
  <c r="P15" i="14" s="1"/>
  <c r="K15" i="14"/>
  <c r="O15" i="14" s="1"/>
  <c r="J15" i="14"/>
  <c r="N14" i="14"/>
  <c r="L14" i="14"/>
  <c r="K14" i="14"/>
  <c r="J14" i="14"/>
  <c r="P13" i="14"/>
  <c r="N13" i="14"/>
  <c r="L13" i="14"/>
  <c r="K13" i="14"/>
  <c r="J13" i="14"/>
  <c r="N12" i="14"/>
  <c r="L12" i="14"/>
  <c r="P12" i="14" s="1"/>
  <c r="K12" i="14"/>
  <c r="J12" i="14"/>
  <c r="N11" i="14"/>
  <c r="L11" i="14"/>
  <c r="P11" i="14" s="1"/>
  <c r="K11" i="14"/>
  <c r="O11" i="14" s="1"/>
  <c r="J11" i="14"/>
  <c r="N10" i="14"/>
  <c r="L10" i="14"/>
  <c r="K10" i="14"/>
  <c r="J10" i="14"/>
  <c r="P9" i="14"/>
  <c r="N9" i="14"/>
  <c r="L9" i="14"/>
  <c r="K9" i="14"/>
  <c r="J9" i="14"/>
  <c r="N8" i="14"/>
  <c r="L8" i="14"/>
  <c r="P8" i="14" s="1"/>
  <c r="K8" i="14"/>
  <c r="J8" i="14"/>
  <c r="N7" i="14"/>
  <c r="L7" i="14"/>
  <c r="P7" i="14" s="1"/>
  <c r="K7" i="14"/>
  <c r="O7" i="14" s="1"/>
  <c r="J7" i="14"/>
  <c r="N6" i="14"/>
  <c r="L6" i="14"/>
  <c r="K6" i="14"/>
  <c r="J6" i="14"/>
  <c r="P5" i="14"/>
  <c r="N5" i="14"/>
  <c r="L5" i="14"/>
  <c r="K5" i="14"/>
  <c r="J5" i="14"/>
  <c r="N4" i="14"/>
  <c r="L4" i="14"/>
  <c r="P4" i="14" s="1"/>
  <c r="K4" i="14"/>
  <c r="J4" i="14"/>
  <c r="N3" i="14"/>
  <c r="L3" i="14"/>
  <c r="P22" i="14" s="1"/>
  <c r="K3" i="14"/>
  <c r="O22" i="14" s="1"/>
  <c r="J3" i="14"/>
  <c r="O17" i="13"/>
  <c r="N17" i="13"/>
  <c r="L17" i="13"/>
  <c r="P17" i="13" s="1"/>
  <c r="K17" i="13"/>
  <c r="J17" i="13"/>
  <c r="O16" i="13"/>
  <c r="N16" i="13"/>
  <c r="L16" i="13"/>
  <c r="P16" i="13" s="1"/>
  <c r="K16" i="13"/>
  <c r="J16" i="13"/>
  <c r="O15" i="13"/>
  <c r="N15" i="13"/>
  <c r="L15" i="13"/>
  <c r="P15" i="13" s="1"/>
  <c r="K15" i="13"/>
  <c r="J15" i="13"/>
  <c r="O14" i="13"/>
  <c r="N14" i="13"/>
  <c r="L14" i="13"/>
  <c r="P14" i="13" s="1"/>
  <c r="K14" i="13"/>
  <c r="J14" i="13"/>
  <c r="O13" i="13"/>
  <c r="N13" i="13"/>
  <c r="L13" i="13"/>
  <c r="P13" i="13" s="1"/>
  <c r="K13" i="13"/>
  <c r="J13" i="13"/>
  <c r="O12" i="13"/>
  <c r="N12" i="13"/>
  <c r="L12" i="13"/>
  <c r="P12" i="13" s="1"/>
  <c r="K12" i="13"/>
  <c r="J12" i="13"/>
  <c r="O11" i="13"/>
  <c r="N11" i="13"/>
  <c r="L11" i="13"/>
  <c r="P11" i="13" s="1"/>
  <c r="K11" i="13"/>
  <c r="J11" i="13"/>
  <c r="O10" i="13"/>
  <c r="N10" i="13"/>
  <c r="L10" i="13"/>
  <c r="P10" i="13" s="1"/>
  <c r="K10" i="13"/>
  <c r="J10" i="13"/>
  <c r="O9" i="13"/>
  <c r="N9" i="13"/>
  <c r="L9" i="13"/>
  <c r="P9" i="13" s="1"/>
  <c r="K9" i="13"/>
  <c r="J9" i="13"/>
  <c r="O8" i="13"/>
  <c r="N8" i="13"/>
  <c r="L8" i="13"/>
  <c r="P8" i="13" s="1"/>
  <c r="K8" i="13"/>
  <c r="J8" i="13"/>
  <c r="O7" i="13"/>
  <c r="N7" i="13"/>
  <c r="L7" i="13"/>
  <c r="P7" i="13" s="1"/>
  <c r="K7" i="13"/>
  <c r="J7" i="13"/>
  <c r="O6" i="13"/>
  <c r="N6" i="13"/>
  <c r="L6" i="13"/>
  <c r="P6" i="13" s="1"/>
  <c r="K6" i="13"/>
  <c r="J6" i="13"/>
  <c r="O5" i="13"/>
  <c r="N5" i="13"/>
  <c r="L5" i="13"/>
  <c r="P5" i="13" s="1"/>
  <c r="K5" i="13"/>
  <c r="J5" i="13"/>
  <c r="O4" i="13"/>
  <c r="N4" i="13"/>
  <c r="L4" i="13"/>
  <c r="P4" i="13" s="1"/>
  <c r="K4" i="13"/>
  <c r="J4" i="13"/>
  <c r="O3" i="13"/>
  <c r="N3" i="13"/>
  <c r="L3" i="13"/>
  <c r="P3" i="13" s="1"/>
  <c r="K3" i="13"/>
  <c r="J3" i="13"/>
  <c r="P17" i="12"/>
  <c r="N17" i="12"/>
  <c r="L17" i="12"/>
  <c r="K17" i="12"/>
  <c r="O17" i="12" s="1"/>
  <c r="J17" i="12"/>
  <c r="N16" i="12"/>
  <c r="L16" i="12"/>
  <c r="K16" i="12"/>
  <c r="J16" i="12"/>
  <c r="N15" i="12"/>
  <c r="L15" i="12"/>
  <c r="P15" i="12" s="1"/>
  <c r="K15" i="12"/>
  <c r="O15" i="12" s="1"/>
  <c r="J15" i="12"/>
  <c r="N14" i="12"/>
  <c r="L14" i="12"/>
  <c r="P14" i="12" s="1"/>
  <c r="K14" i="12"/>
  <c r="O14" i="12" s="1"/>
  <c r="J14" i="12"/>
  <c r="P13" i="12"/>
  <c r="N13" i="12"/>
  <c r="L13" i="12"/>
  <c r="K13" i="12"/>
  <c r="O13" i="12" s="1"/>
  <c r="J13" i="12"/>
  <c r="N12" i="12"/>
  <c r="L12" i="12"/>
  <c r="K12" i="12"/>
  <c r="J12" i="12"/>
  <c r="N11" i="12"/>
  <c r="L11" i="12"/>
  <c r="P11" i="12" s="1"/>
  <c r="K11" i="12"/>
  <c r="O11" i="12" s="1"/>
  <c r="J11" i="12"/>
  <c r="N10" i="12"/>
  <c r="L10" i="12"/>
  <c r="P10" i="12" s="1"/>
  <c r="K10" i="12"/>
  <c r="O10" i="12" s="1"/>
  <c r="J10" i="12"/>
  <c r="P9" i="12"/>
  <c r="N9" i="12"/>
  <c r="L9" i="12"/>
  <c r="K9" i="12"/>
  <c r="O9" i="12" s="1"/>
  <c r="J9" i="12"/>
  <c r="N8" i="12"/>
  <c r="L8" i="12"/>
  <c r="K8" i="12"/>
  <c r="J8" i="12"/>
  <c r="N7" i="12"/>
  <c r="L7" i="12"/>
  <c r="P7" i="12" s="1"/>
  <c r="K7" i="12"/>
  <c r="O7" i="12" s="1"/>
  <c r="J7" i="12"/>
  <c r="N6" i="12"/>
  <c r="L6" i="12"/>
  <c r="P6" i="12" s="1"/>
  <c r="K6" i="12"/>
  <c r="O6" i="12" s="1"/>
  <c r="J6" i="12"/>
  <c r="P5" i="12"/>
  <c r="N5" i="12"/>
  <c r="L5" i="12"/>
  <c r="K5" i="12"/>
  <c r="O5" i="12" s="1"/>
  <c r="J5" i="12"/>
  <c r="N4" i="12"/>
  <c r="L4" i="12"/>
  <c r="K4" i="12"/>
  <c r="J4" i="12"/>
  <c r="N3" i="12"/>
  <c r="L3" i="12"/>
  <c r="P3" i="12" s="1"/>
  <c r="K3" i="12"/>
  <c r="O3" i="12" s="1"/>
  <c r="J3" i="12"/>
  <c r="O21" i="11"/>
  <c r="N21" i="11"/>
  <c r="L21" i="11"/>
  <c r="P21" i="11" s="1"/>
  <c r="K21" i="11"/>
  <c r="J21" i="11"/>
  <c r="O20" i="11"/>
  <c r="N20" i="11"/>
  <c r="L20" i="11"/>
  <c r="P20" i="11" s="1"/>
  <c r="K20" i="11"/>
  <c r="J20" i="11"/>
  <c r="O19" i="11"/>
  <c r="N19" i="11"/>
  <c r="L19" i="11"/>
  <c r="P19" i="11" s="1"/>
  <c r="K19" i="11"/>
  <c r="J19" i="11"/>
  <c r="O18" i="11"/>
  <c r="N18" i="11"/>
  <c r="L18" i="11"/>
  <c r="P18" i="11" s="1"/>
  <c r="K18" i="11"/>
  <c r="J18" i="11"/>
  <c r="O17" i="11"/>
  <c r="N17" i="11"/>
  <c r="L17" i="11"/>
  <c r="P17" i="11" s="1"/>
  <c r="K17" i="11"/>
  <c r="J17" i="11"/>
  <c r="O16" i="11"/>
  <c r="N16" i="11"/>
  <c r="L16" i="11"/>
  <c r="P16" i="11" s="1"/>
  <c r="K16" i="11"/>
  <c r="J16" i="11"/>
  <c r="O15" i="11"/>
  <c r="N15" i="11"/>
  <c r="L15" i="11"/>
  <c r="P15" i="11" s="1"/>
  <c r="K15" i="11"/>
  <c r="J15" i="11"/>
  <c r="O14" i="11"/>
  <c r="N14" i="11"/>
  <c r="L14" i="11"/>
  <c r="P14" i="11" s="1"/>
  <c r="K14" i="11"/>
  <c r="J14" i="11"/>
  <c r="O13" i="11"/>
  <c r="N13" i="11"/>
  <c r="L13" i="11"/>
  <c r="P13" i="11" s="1"/>
  <c r="K13" i="11"/>
  <c r="J13" i="11"/>
  <c r="O12" i="11"/>
  <c r="N12" i="11"/>
  <c r="L12" i="11"/>
  <c r="P12" i="11" s="1"/>
  <c r="K12" i="11"/>
  <c r="J12" i="11"/>
  <c r="O11" i="11"/>
  <c r="N11" i="11"/>
  <c r="L11" i="11"/>
  <c r="P11" i="11" s="1"/>
  <c r="K11" i="11"/>
  <c r="J11" i="11"/>
  <c r="O10" i="11"/>
  <c r="N10" i="11"/>
  <c r="L10" i="11"/>
  <c r="P10" i="11" s="1"/>
  <c r="K10" i="11"/>
  <c r="J10" i="11"/>
  <c r="O9" i="11"/>
  <c r="N9" i="11"/>
  <c r="L9" i="11"/>
  <c r="P9" i="11" s="1"/>
  <c r="K9" i="11"/>
  <c r="J9" i="11"/>
  <c r="O8" i="11"/>
  <c r="N8" i="11"/>
  <c r="L8" i="11"/>
  <c r="P8" i="11" s="1"/>
  <c r="K8" i="11"/>
  <c r="J8" i="11"/>
  <c r="O7" i="11"/>
  <c r="N7" i="11"/>
  <c r="L7" i="11"/>
  <c r="P7" i="11" s="1"/>
  <c r="K7" i="11"/>
  <c r="J7" i="11"/>
  <c r="O6" i="11"/>
  <c r="N6" i="11"/>
  <c r="L6" i="11"/>
  <c r="P6" i="11" s="1"/>
  <c r="K6" i="11"/>
  <c r="J6" i="11"/>
  <c r="O5" i="11"/>
  <c r="N5" i="11"/>
  <c r="L5" i="11"/>
  <c r="P5" i="11" s="1"/>
  <c r="K5" i="11"/>
  <c r="J5" i="11"/>
  <c r="O4" i="11"/>
  <c r="N4" i="11"/>
  <c r="L4" i="11"/>
  <c r="P4" i="11" s="1"/>
  <c r="K4" i="11"/>
  <c r="J4" i="11"/>
  <c r="O3" i="11"/>
  <c r="N3" i="11"/>
  <c r="L3" i="11"/>
  <c r="P3" i="11" s="1"/>
  <c r="K3" i="11"/>
  <c r="J3" i="11"/>
  <c r="N19" i="10"/>
  <c r="L19" i="10"/>
  <c r="P19" i="10" s="1"/>
  <c r="K19" i="10"/>
  <c r="O19" i="10" s="1"/>
  <c r="J19" i="10"/>
  <c r="N18" i="10"/>
  <c r="L18" i="10"/>
  <c r="K18" i="10"/>
  <c r="O18" i="10" s="1"/>
  <c r="J18" i="10"/>
  <c r="O17" i="10"/>
  <c r="N17" i="10"/>
  <c r="L17" i="10"/>
  <c r="K17" i="10"/>
  <c r="J17" i="10"/>
  <c r="N16" i="10"/>
  <c r="L16" i="10"/>
  <c r="P16" i="10" s="1"/>
  <c r="K16" i="10"/>
  <c r="O16" i="10" s="1"/>
  <c r="J16" i="10"/>
  <c r="N15" i="10"/>
  <c r="L15" i="10"/>
  <c r="P15" i="10" s="1"/>
  <c r="K15" i="10"/>
  <c r="O15" i="10" s="1"/>
  <c r="J15" i="10"/>
  <c r="N14" i="10"/>
  <c r="L14" i="10"/>
  <c r="K14" i="10"/>
  <c r="O14" i="10" s="1"/>
  <c r="J14" i="10"/>
  <c r="O13" i="10"/>
  <c r="N13" i="10"/>
  <c r="L13" i="10"/>
  <c r="K13" i="10"/>
  <c r="J13" i="10"/>
  <c r="N12" i="10"/>
  <c r="L12" i="10"/>
  <c r="P12" i="10" s="1"/>
  <c r="K12" i="10"/>
  <c r="O12" i="10" s="1"/>
  <c r="J12" i="10"/>
  <c r="N11" i="10"/>
  <c r="L11" i="10"/>
  <c r="P11" i="10" s="1"/>
  <c r="K11" i="10"/>
  <c r="O11" i="10" s="1"/>
  <c r="J11" i="10"/>
  <c r="N10" i="10"/>
  <c r="L10" i="10"/>
  <c r="K10" i="10"/>
  <c r="O10" i="10" s="1"/>
  <c r="J10" i="10"/>
  <c r="O9" i="10"/>
  <c r="N9" i="10"/>
  <c r="L9" i="10"/>
  <c r="K9" i="10"/>
  <c r="J9" i="10"/>
  <c r="N8" i="10"/>
  <c r="L8" i="10"/>
  <c r="P8" i="10" s="1"/>
  <c r="K8" i="10"/>
  <c r="O8" i="10" s="1"/>
  <c r="J8" i="10"/>
  <c r="N7" i="10"/>
  <c r="L7" i="10"/>
  <c r="P7" i="10" s="1"/>
  <c r="K7" i="10"/>
  <c r="O7" i="10" s="1"/>
  <c r="J7" i="10"/>
  <c r="N6" i="10"/>
  <c r="L6" i="10"/>
  <c r="K6" i="10"/>
  <c r="O6" i="10" s="1"/>
  <c r="J6" i="10"/>
  <c r="O5" i="10"/>
  <c r="N5" i="10"/>
  <c r="L5" i="10"/>
  <c r="K5" i="10"/>
  <c r="J5" i="10"/>
  <c r="N4" i="10"/>
  <c r="L4" i="10"/>
  <c r="P18" i="10" s="1"/>
  <c r="K4" i="10"/>
  <c r="O4" i="10" s="1"/>
  <c r="J4" i="10"/>
  <c r="N3" i="10"/>
  <c r="L3" i="10"/>
  <c r="K3" i="10"/>
  <c r="O3" i="10" s="1"/>
  <c r="J3" i="10"/>
  <c r="N15" i="9"/>
  <c r="L15" i="9"/>
  <c r="P15" i="9" s="1"/>
  <c r="K15" i="9"/>
  <c r="O15" i="9" s="1"/>
  <c r="J15" i="9"/>
  <c r="N14" i="9"/>
  <c r="L14" i="9"/>
  <c r="P14" i="9" s="1"/>
  <c r="K14" i="9"/>
  <c r="J14" i="9"/>
  <c r="O13" i="9"/>
  <c r="N13" i="9"/>
  <c r="L13" i="9"/>
  <c r="K13" i="9"/>
  <c r="J13" i="9"/>
  <c r="N12" i="9"/>
  <c r="L12" i="9"/>
  <c r="P12" i="9" s="1"/>
  <c r="K12" i="9"/>
  <c r="J12" i="9"/>
  <c r="N11" i="9"/>
  <c r="L11" i="9"/>
  <c r="P11" i="9" s="1"/>
  <c r="K11" i="9"/>
  <c r="O11" i="9" s="1"/>
  <c r="J11" i="9"/>
  <c r="N10" i="9"/>
  <c r="L10" i="9"/>
  <c r="P10" i="9" s="1"/>
  <c r="K10" i="9"/>
  <c r="J10" i="9"/>
  <c r="O9" i="9"/>
  <c r="N9" i="9"/>
  <c r="L9" i="9"/>
  <c r="K9" i="9"/>
  <c r="J9" i="9"/>
  <c r="N8" i="9"/>
  <c r="L8" i="9"/>
  <c r="P8" i="9" s="1"/>
  <c r="K8" i="9"/>
  <c r="J8" i="9"/>
  <c r="N7" i="9"/>
  <c r="L7" i="9"/>
  <c r="P7" i="9" s="1"/>
  <c r="K7" i="9"/>
  <c r="O7" i="9" s="1"/>
  <c r="J7" i="9"/>
  <c r="N6" i="9"/>
  <c r="L6" i="9"/>
  <c r="P6" i="9" s="1"/>
  <c r="K6" i="9"/>
  <c r="J6" i="9"/>
  <c r="O5" i="9"/>
  <c r="N5" i="9"/>
  <c r="L5" i="9"/>
  <c r="K5" i="9"/>
  <c r="J5" i="9"/>
  <c r="N4" i="9"/>
  <c r="L4" i="9"/>
  <c r="P4" i="9" s="1"/>
  <c r="K4" i="9"/>
  <c r="J4" i="9"/>
  <c r="N3" i="9"/>
  <c r="L3" i="9"/>
  <c r="P3" i="9" s="1"/>
  <c r="K3" i="9"/>
  <c r="J3" i="9"/>
  <c r="N22" i="8"/>
  <c r="L22" i="8"/>
  <c r="K22" i="8"/>
  <c r="J22" i="8"/>
  <c r="P21" i="8"/>
  <c r="N21" i="8"/>
  <c r="L21" i="8"/>
  <c r="K21" i="8"/>
  <c r="J21" i="8"/>
  <c r="N20" i="8"/>
  <c r="L20" i="8"/>
  <c r="P20" i="8" s="1"/>
  <c r="K20" i="8"/>
  <c r="J20" i="8"/>
  <c r="N19" i="8"/>
  <c r="L19" i="8"/>
  <c r="P19" i="8" s="1"/>
  <c r="K19" i="8"/>
  <c r="J19" i="8"/>
  <c r="N18" i="8"/>
  <c r="L18" i="8"/>
  <c r="K18" i="8"/>
  <c r="J18" i="8"/>
  <c r="P17" i="8"/>
  <c r="N17" i="8"/>
  <c r="L17" i="8"/>
  <c r="K17" i="8"/>
  <c r="J17" i="8"/>
  <c r="N16" i="8"/>
  <c r="L16" i="8"/>
  <c r="P16" i="8" s="1"/>
  <c r="K16" i="8"/>
  <c r="J16" i="8"/>
  <c r="N15" i="8"/>
  <c r="L15" i="8"/>
  <c r="P15" i="8" s="1"/>
  <c r="K15" i="8"/>
  <c r="O15" i="8" s="1"/>
  <c r="J15" i="8"/>
  <c r="N14" i="8"/>
  <c r="L14" i="8"/>
  <c r="K14" i="8"/>
  <c r="J14" i="8"/>
  <c r="P13" i="8"/>
  <c r="N13" i="8"/>
  <c r="L13" i="8"/>
  <c r="K13" i="8"/>
  <c r="J13" i="8"/>
  <c r="N12" i="8"/>
  <c r="L12" i="8"/>
  <c r="P12" i="8" s="1"/>
  <c r="K12" i="8"/>
  <c r="J12" i="8"/>
  <c r="N11" i="8"/>
  <c r="L11" i="8"/>
  <c r="P11" i="8" s="1"/>
  <c r="K11" i="8"/>
  <c r="J11" i="8"/>
  <c r="N10" i="8"/>
  <c r="L10" i="8"/>
  <c r="K10" i="8"/>
  <c r="J10" i="8"/>
  <c r="P9" i="8"/>
  <c r="N9" i="8"/>
  <c r="L9" i="8"/>
  <c r="K9" i="8"/>
  <c r="J9" i="8"/>
  <c r="N8" i="8"/>
  <c r="L8" i="8"/>
  <c r="P8" i="8" s="1"/>
  <c r="K8" i="8"/>
  <c r="J8" i="8"/>
  <c r="N7" i="8"/>
  <c r="L7" i="8"/>
  <c r="P7" i="8" s="1"/>
  <c r="K7" i="8"/>
  <c r="J7" i="8"/>
  <c r="N6" i="8"/>
  <c r="L6" i="8"/>
  <c r="K6" i="8"/>
  <c r="J6" i="8"/>
  <c r="P5" i="8"/>
  <c r="N5" i="8"/>
  <c r="L5" i="8"/>
  <c r="K5" i="8"/>
  <c r="J5" i="8"/>
  <c r="N4" i="8"/>
  <c r="L4" i="8"/>
  <c r="P4" i="8" s="1"/>
  <c r="K4" i="8"/>
  <c r="J4" i="8"/>
  <c r="N3" i="8"/>
  <c r="L3" i="8"/>
  <c r="P22" i="8" s="1"/>
  <c r="K3" i="8"/>
  <c r="J3" i="8"/>
  <c r="N14" i="7"/>
  <c r="L14" i="7"/>
  <c r="P14" i="7" s="1"/>
  <c r="K14" i="7"/>
  <c r="O14" i="7" s="1"/>
  <c r="J14" i="7"/>
  <c r="O13" i="7"/>
  <c r="N13" i="7"/>
  <c r="L13" i="7"/>
  <c r="P13" i="7" s="1"/>
  <c r="K13" i="7"/>
  <c r="J13" i="7"/>
  <c r="N12" i="7"/>
  <c r="L12" i="7"/>
  <c r="P12" i="7" s="1"/>
  <c r="K12" i="7"/>
  <c r="J12" i="7"/>
  <c r="N11" i="7"/>
  <c r="L11" i="7"/>
  <c r="P11" i="7" s="1"/>
  <c r="K11" i="7"/>
  <c r="O11" i="7" s="1"/>
  <c r="J11" i="7"/>
  <c r="N10" i="7"/>
  <c r="L10" i="7"/>
  <c r="P10" i="7" s="1"/>
  <c r="K10" i="7"/>
  <c r="O10" i="7" s="1"/>
  <c r="J10" i="7"/>
  <c r="O9" i="7"/>
  <c r="N9" i="7"/>
  <c r="L9" i="7"/>
  <c r="P9" i="7" s="1"/>
  <c r="K9" i="7"/>
  <c r="J9" i="7"/>
  <c r="N8" i="7"/>
  <c r="L8" i="7"/>
  <c r="P8" i="7" s="1"/>
  <c r="K8" i="7"/>
  <c r="J8" i="7"/>
  <c r="N7" i="7"/>
  <c r="L7" i="7"/>
  <c r="P7" i="7" s="1"/>
  <c r="K7" i="7"/>
  <c r="O7" i="7" s="1"/>
  <c r="J7" i="7"/>
  <c r="N6" i="7"/>
  <c r="L6" i="7"/>
  <c r="K6" i="7"/>
  <c r="O6" i="7" s="1"/>
  <c r="J6" i="7"/>
  <c r="O5" i="7"/>
  <c r="N5" i="7"/>
  <c r="L5" i="7"/>
  <c r="P5" i="7" s="1"/>
  <c r="K5" i="7"/>
  <c r="J5" i="7"/>
  <c r="O4" i="7"/>
  <c r="N4" i="7"/>
  <c r="L4" i="7"/>
  <c r="P4" i="7" s="1"/>
  <c r="K4" i="7"/>
  <c r="J4" i="7"/>
  <c r="N3" i="7"/>
  <c r="L3" i="7"/>
  <c r="P6" i="7" s="1"/>
  <c r="K3" i="7"/>
  <c r="O3" i="7" s="1"/>
  <c r="J3" i="7"/>
  <c r="N22" i="6"/>
  <c r="L22" i="6"/>
  <c r="P22" i="6" s="1"/>
  <c r="K22" i="6"/>
  <c r="J22" i="6"/>
  <c r="N21" i="6"/>
  <c r="L21" i="6"/>
  <c r="K21" i="6"/>
  <c r="J21" i="6"/>
  <c r="N20" i="6"/>
  <c r="L20" i="6"/>
  <c r="P20" i="6" s="1"/>
  <c r="K20" i="6"/>
  <c r="J20" i="6"/>
  <c r="N19" i="6"/>
  <c r="L19" i="6"/>
  <c r="P19" i="6" s="1"/>
  <c r="K19" i="6"/>
  <c r="J19" i="6"/>
  <c r="N18" i="6"/>
  <c r="L18" i="6"/>
  <c r="P18" i="6" s="1"/>
  <c r="K18" i="6"/>
  <c r="O18" i="6" s="1"/>
  <c r="J18" i="6"/>
  <c r="N17" i="6"/>
  <c r="L17" i="6"/>
  <c r="K17" i="6"/>
  <c r="J17" i="6"/>
  <c r="N16" i="6"/>
  <c r="L16" i="6"/>
  <c r="P16" i="6" s="1"/>
  <c r="K16" i="6"/>
  <c r="J16" i="6"/>
  <c r="N15" i="6"/>
  <c r="L15" i="6"/>
  <c r="P15" i="6" s="1"/>
  <c r="K15" i="6"/>
  <c r="J15" i="6"/>
  <c r="N14" i="6"/>
  <c r="L14" i="6"/>
  <c r="P14" i="6" s="1"/>
  <c r="K14" i="6"/>
  <c r="J14" i="6"/>
  <c r="N13" i="6"/>
  <c r="L13" i="6"/>
  <c r="K13" i="6"/>
  <c r="J13" i="6"/>
  <c r="N12" i="6"/>
  <c r="L12" i="6"/>
  <c r="P12" i="6" s="1"/>
  <c r="K12" i="6"/>
  <c r="J12" i="6"/>
  <c r="N11" i="6"/>
  <c r="L11" i="6"/>
  <c r="P11" i="6" s="1"/>
  <c r="K11" i="6"/>
  <c r="J11" i="6"/>
  <c r="N10" i="6"/>
  <c r="L10" i="6"/>
  <c r="P10" i="6" s="1"/>
  <c r="K10" i="6"/>
  <c r="J10" i="6"/>
  <c r="N9" i="6"/>
  <c r="L9" i="6"/>
  <c r="K9" i="6"/>
  <c r="J9" i="6"/>
  <c r="N8" i="6"/>
  <c r="L8" i="6"/>
  <c r="P8" i="6" s="1"/>
  <c r="K8" i="6"/>
  <c r="J8" i="6"/>
  <c r="N7" i="6"/>
  <c r="L7" i="6"/>
  <c r="P7" i="6" s="1"/>
  <c r="K7" i="6"/>
  <c r="J7" i="6"/>
  <c r="N6" i="6"/>
  <c r="L6" i="6"/>
  <c r="P6" i="6" s="1"/>
  <c r="K6" i="6"/>
  <c r="J6" i="6"/>
  <c r="N5" i="6"/>
  <c r="L5" i="6"/>
  <c r="K5" i="6"/>
  <c r="J5" i="6"/>
  <c r="N4" i="6"/>
  <c r="L4" i="6"/>
  <c r="P4" i="6" s="1"/>
  <c r="K4" i="6"/>
  <c r="J4" i="6"/>
  <c r="N3" i="6"/>
  <c r="L3" i="6"/>
  <c r="P3" i="6" s="1"/>
  <c r="K3" i="6"/>
  <c r="O3" i="6" s="1"/>
  <c r="J3" i="6"/>
  <c r="N16" i="5"/>
  <c r="L16" i="5"/>
  <c r="P16" i="5" s="1"/>
  <c r="K16" i="5"/>
  <c r="J16" i="5"/>
  <c r="N15" i="5"/>
  <c r="L15" i="5"/>
  <c r="P15" i="5" s="1"/>
  <c r="K15" i="5"/>
  <c r="O15" i="5" s="1"/>
  <c r="J15" i="5"/>
  <c r="N14" i="5"/>
  <c r="L14" i="5"/>
  <c r="P14" i="5" s="1"/>
  <c r="K14" i="5"/>
  <c r="O14" i="5" s="1"/>
  <c r="J14" i="5"/>
  <c r="O13" i="5"/>
  <c r="N13" i="5"/>
  <c r="L13" i="5"/>
  <c r="K13" i="5"/>
  <c r="J13" i="5"/>
  <c r="N12" i="5"/>
  <c r="L12" i="5"/>
  <c r="P12" i="5" s="1"/>
  <c r="K12" i="5"/>
  <c r="J12" i="5"/>
  <c r="N11" i="5"/>
  <c r="L11" i="5"/>
  <c r="P11" i="5" s="1"/>
  <c r="K11" i="5"/>
  <c r="O11" i="5" s="1"/>
  <c r="J11" i="5"/>
  <c r="N10" i="5"/>
  <c r="L10" i="5"/>
  <c r="P10" i="5" s="1"/>
  <c r="K10" i="5"/>
  <c r="O10" i="5" s="1"/>
  <c r="J10" i="5"/>
  <c r="O9" i="5"/>
  <c r="N9" i="5"/>
  <c r="L9" i="5"/>
  <c r="K9" i="5"/>
  <c r="J9" i="5"/>
  <c r="N8" i="5"/>
  <c r="L8" i="5"/>
  <c r="P8" i="5" s="1"/>
  <c r="K8" i="5"/>
  <c r="J8" i="5"/>
  <c r="N7" i="5"/>
  <c r="L7" i="5"/>
  <c r="P7" i="5" s="1"/>
  <c r="K7" i="5"/>
  <c r="O7" i="5" s="1"/>
  <c r="J7" i="5"/>
  <c r="N6" i="5"/>
  <c r="L6" i="5"/>
  <c r="P6" i="5" s="1"/>
  <c r="K6" i="5"/>
  <c r="O6" i="5" s="1"/>
  <c r="J6" i="5"/>
  <c r="O5" i="5"/>
  <c r="N5" i="5"/>
  <c r="L5" i="5"/>
  <c r="K5" i="5"/>
  <c r="J5" i="5"/>
  <c r="N4" i="5"/>
  <c r="L4" i="5"/>
  <c r="P4" i="5" s="1"/>
  <c r="K4" i="5"/>
  <c r="J4" i="5"/>
  <c r="N3" i="5"/>
  <c r="L3" i="5"/>
  <c r="P3" i="5" s="1"/>
  <c r="K3" i="5"/>
  <c r="O3" i="5" s="1"/>
  <c r="J3" i="5"/>
  <c r="O22" i="4"/>
  <c r="N22" i="4"/>
  <c r="L22" i="4"/>
  <c r="P22" i="4" s="1"/>
  <c r="K22" i="4"/>
  <c r="J22" i="4"/>
  <c r="N21" i="4"/>
  <c r="L21" i="4"/>
  <c r="P21" i="4" s="1"/>
  <c r="K21" i="4"/>
  <c r="J21" i="4"/>
  <c r="O20" i="4"/>
  <c r="N20" i="4"/>
  <c r="L20" i="4"/>
  <c r="P20" i="4" s="1"/>
  <c r="K20" i="4"/>
  <c r="J20" i="4"/>
  <c r="O19" i="4"/>
  <c r="N19" i="4"/>
  <c r="L19" i="4"/>
  <c r="P19" i="4" s="1"/>
  <c r="K19" i="4"/>
  <c r="J19" i="4"/>
  <c r="O18" i="4"/>
  <c r="N18" i="4"/>
  <c r="L18" i="4"/>
  <c r="P18" i="4" s="1"/>
  <c r="K18" i="4"/>
  <c r="J18" i="4"/>
  <c r="O17" i="4"/>
  <c r="N17" i="4"/>
  <c r="L17" i="4"/>
  <c r="P17" i="4" s="1"/>
  <c r="K17" i="4"/>
  <c r="J17" i="4"/>
  <c r="O16" i="4"/>
  <c r="N16" i="4"/>
  <c r="L16" i="4"/>
  <c r="P16" i="4" s="1"/>
  <c r="K16" i="4"/>
  <c r="J16" i="4"/>
  <c r="O15" i="4"/>
  <c r="N15" i="4"/>
  <c r="L15" i="4"/>
  <c r="P15" i="4" s="1"/>
  <c r="K15" i="4"/>
  <c r="J15" i="4"/>
  <c r="O14" i="4"/>
  <c r="N14" i="4"/>
  <c r="L14" i="4"/>
  <c r="P14" i="4" s="1"/>
  <c r="K14" i="4"/>
  <c r="J14" i="4"/>
  <c r="O13" i="4"/>
  <c r="N13" i="4"/>
  <c r="L13" i="4"/>
  <c r="P13" i="4" s="1"/>
  <c r="K13" i="4"/>
  <c r="J13" i="4"/>
  <c r="O12" i="4"/>
  <c r="N12" i="4"/>
  <c r="L12" i="4"/>
  <c r="P12" i="4" s="1"/>
  <c r="K12" i="4"/>
  <c r="J12" i="4"/>
  <c r="O11" i="4"/>
  <c r="N11" i="4"/>
  <c r="L11" i="4"/>
  <c r="P11" i="4" s="1"/>
  <c r="K11" i="4"/>
  <c r="J11" i="4"/>
  <c r="O10" i="4"/>
  <c r="N10" i="4"/>
  <c r="L10" i="4"/>
  <c r="P10" i="4" s="1"/>
  <c r="K10" i="4"/>
  <c r="J10" i="4"/>
  <c r="O9" i="4"/>
  <c r="N9" i="4"/>
  <c r="L9" i="4"/>
  <c r="P9" i="4" s="1"/>
  <c r="K9" i="4"/>
  <c r="J9" i="4"/>
  <c r="O8" i="4"/>
  <c r="N8" i="4"/>
  <c r="L8" i="4"/>
  <c r="P8" i="4" s="1"/>
  <c r="K8" i="4"/>
  <c r="J8" i="4"/>
  <c r="O7" i="4"/>
  <c r="N7" i="4"/>
  <c r="L7" i="4"/>
  <c r="P7" i="4" s="1"/>
  <c r="K7" i="4"/>
  <c r="J7" i="4"/>
  <c r="O6" i="4"/>
  <c r="N6" i="4"/>
  <c r="L6" i="4"/>
  <c r="P6" i="4" s="1"/>
  <c r="K6" i="4"/>
  <c r="J6" i="4"/>
  <c r="O5" i="4"/>
  <c r="N5" i="4"/>
  <c r="L5" i="4"/>
  <c r="P5" i="4" s="1"/>
  <c r="K5" i="4"/>
  <c r="J5" i="4"/>
  <c r="O4" i="4"/>
  <c r="N4" i="4"/>
  <c r="L4" i="4"/>
  <c r="P4" i="4" s="1"/>
  <c r="K4" i="4"/>
  <c r="J4" i="4"/>
  <c r="O3" i="4"/>
  <c r="N3" i="4"/>
  <c r="L3" i="4"/>
  <c r="P3" i="4" s="1"/>
  <c r="K3" i="4"/>
  <c r="J3" i="4"/>
  <c r="O28" i="3"/>
  <c r="N28" i="3"/>
  <c r="L28" i="3"/>
  <c r="P28" i="3" s="1"/>
  <c r="K28" i="3"/>
  <c r="J28" i="3"/>
  <c r="O27" i="3"/>
  <c r="N27" i="3"/>
  <c r="L27" i="3"/>
  <c r="P27" i="3" s="1"/>
  <c r="K27" i="3"/>
  <c r="J27" i="3"/>
  <c r="N26" i="3"/>
  <c r="L26" i="3"/>
  <c r="P26" i="3" s="1"/>
  <c r="K26" i="3"/>
  <c r="O26" i="3" s="1"/>
  <c r="J26" i="3"/>
  <c r="O25" i="3"/>
  <c r="N25" i="3"/>
  <c r="L25" i="3"/>
  <c r="P25" i="3" s="1"/>
  <c r="K25" i="3"/>
  <c r="J25" i="3"/>
  <c r="O24" i="3"/>
  <c r="N24" i="3"/>
  <c r="L24" i="3"/>
  <c r="P24" i="3" s="1"/>
  <c r="K24" i="3"/>
  <c r="J24" i="3"/>
  <c r="O23" i="3"/>
  <c r="N23" i="3"/>
  <c r="L23" i="3"/>
  <c r="P23" i="3" s="1"/>
  <c r="K23" i="3"/>
  <c r="J23" i="3"/>
  <c r="N22" i="3"/>
  <c r="L22" i="3"/>
  <c r="P22" i="3" s="1"/>
  <c r="K22" i="3"/>
  <c r="J22" i="3"/>
  <c r="O21" i="3"/>
  <c r="N21" i="3"/>
  <c r="L21" i="3"/>
  <c r="P21" i="3" s="1"/>
  <c r="K21" i="3"/>
  <c r="J21" i="3"/>
  <c r="O20" i="3"/>
  <c r="N20" i="3"/>
  <c r="L20" i="3"/>
  <c r="P20" i="3" s="1"/>
  <c r="K20" i="3"/>
  <c r="J20" i="3"/>
  <c r="O19" i="3"/>
  <c r="N19" i="3"/>
  <c r="L19" i="3"/>
  <c r="P19" i="3" s="1"/>
  <c r="K19" i="3"/>
  <c r="J19" i="3"/>
  <c r="O18" i="3"/>
  <c r="N18" i="3"/>
  <c r="L18" i="3"/>
  <c r="P18" i="3" s="1"/>
  <c r="K18" i="3"/>
  <c r="J18" i="3"/>
  <c r="O17" i="3"/>
  <c r="N17" i="3"/>
  <c r="L17" i="3"/>
  <c r="P17" i="3" s="1"/>
  <c r="K17" i="3"/>
  <c r="J17" i="3"/>
  <c r="O16" i="3"/>
  <c r="N16" i="3"/>
  <c r="L16" i="3"/>
  <c r="P16" i="3" s="1"/>
  <c r="K16" i="3"/>
  <c r="J16" i="3"/>
  <c r="O15" i="3"/>
  <c r="N15" i="3"/>
  <c r="L15" i="3"/>
  <c r="P15" i="3" s="1"/>
  <c r="K15" i="3"/>
  <c r="J15" i="3"/>
  <c r="O14" i="3"/>
  <c r="N14" i="3"/>
  <c r="L14" i="3"/>
  <c r="P14" i="3" s="1"/>
  <c r="K14" i="3"/>
  <c r="J14" i="3"/>
  <c r="O13" i="3"/>
  <c r="N13" i="3"/>
  <c r="L13" i="3"/>
  <c r="P13" i="3" s="1"/>
  <c r="K13" i="3"/>
  <c r="J13" i="3"/>
  <c r="O12" i="3"/>
  <c r="N12" i="3"/>
  <c r="L12" i="3"/>
  <c r="P12" i="3" s="1"/>
  <c r="K12" i="3"/>
  <c r="J12" i="3"/>
  <c r="O11" i="3"/>
  <c r="N11" i="3"/>
  <c r="L11" i="3"/>
  <c r="P11" i="3" s="1"/>
  <c r="K11" i="3"/>
  <c r="J11" i="3"/>
  <c r="O10" i="3"/>
  <c r="N10" i="3"/>
  <c r="L10" i="3"/>
  <c r="P10" i="3" s="1"/>
  <c r="K10" i="3"/>
  <c r="J10" i="3"/>
  <c r="O9" i="3"/>
  <c r="N9" i="3"/>
  <c r="L9" i="3"/>
  <c r="P9" i="3" s="1"/>
  <c r="K9" i="3"/>
  <c r="J9" i="3"/>
  <c r="O8" i="3"/>
  <c r="N8" i="3"/>
  <c r="L8" i="3"/>
  <c r="P8" i="3" s="1"/>
  <c r="K8" i="3"/>
  <c r="J8" i="3"/>
  <c r="O7" i="3"/>
  <c r="N7" i="3"/>
  <c r="L7" i="3"/>
  <c r="P7" i="3" s="1"/>
  <c r="K7" i="3"/>
  <c r="J7" i="3"/>
  <c r="O6" i="3"/>
  <c r="N6" i="3"/>
  <c r="L6" i="3"/>
  <c r="P6" i="3" s="1"/>
  <c r="K6" i="3"/>
  <c r="J6" i="3"/>
  <c r="O5" i="3"/>
  <c r="N5" i="3"/>
  <c r="L5" i="3"/>
  <c r="P5" i="3" s="1"/>
  <c r="K5" i="3"/>
  <c r="J5" i="3"/>
  <c r="O4" i="3"/>
  <c r="N4" i="3"/>
  <c r="L4" i="3"/>
  <c r="P4" i="3" s="1"/>
  <c r="K4" i="3"/>
  <c r="O22" i="3" s="1"/>
  <c r="J4" i="3"/>
  <c r="O3" i="3"/>
  <c r="N3" i="3"/>
  <c r="L3" i="3"/>
  <c r="P3" i="3" s="1"/>
  <c r="K3" i="3"/>
  <c r="J3" i="3"/>
  <c r="J22" i="2"/>
  <c r="K22" i="2"/>
  <c r="O22" i="2" s="1"/>
  <c r="L22" i="2"/>
  <c r="N22" i="2"/>
  <c r="P22" i="2"/>
  <c r="J23" i="2"/>
  <c r="K23" i="2"/>
  <c r="O23" i="2" s="1"/>
  <c r="L23" i="2"/>
  <c r="P23" i="2" s="1"/>
  <c r="N23" i="2"/>
  <c r="J24" i="2"/>
  <c r="K24" i="2"/>
  <c r="O24" i="2" s="1"/>
  <c r="L24" i="2"/>
  <c r="N24" i="2"/>
  <c r="P24" i="2"/>
  <c r="J25" i="2"/>
  <c r="K25" i="2"/>
  <c r="L25" i="2"/>
  <c r="N25" i="2"/>
  <c r="P25" i="2"/>
  <c r="J26" i="2"/>
  <c r="K26" i="2"/>
  <c r="O26" i="2" s="1"/>
  <c r="L26" i="2"/>
  <c r="N26" i="2"/>
  <c r="P26" i="2"/>
  <c r="J27" i="2"/>
  <c r="K27" i="2"/>
  <c r="O27" i="2" s="1"/>
  <c r="L27" i="2"/>
  <c r="P27" i="2" s="1"/>
  <c r="N27" i="2"/>
  <c r="J28" i="2"/>
  <c r="K28" i="2"/>
  <c r="O28" i="2" s="1"/>
  <c r="L28" i="2"/>
  <c r="N28" i="2"/>
  <c r="P28" i="2"/>
  <c r="N21" i="2"/>
  <c r="L21" i="2"/>
  <c r="K21" i="2"/>
  <c r="J21" i="2"/>
  <c r="N20" i="2"/>
  <c r="L20" i="2"/>
  <c r="P20" i="2" s="1"/>
  <c r="K20" i="2"/>
  <c r="J20" i="2"/>
  <c r="N19" i="2"/>
  <c r="L19" i="2"/>
  <c r="K19" i="2"/>
  <c r="J19" i="2"/>
  <c r="N18" i="2"/>
  <c r="L18" i="2"/>
  <c r="K18" i="2"/>
  <c r="J18" i="2"/>
  <c r="N17" i="2"/>
  <c r="L17" i="2"/>
  <c r="P17" i="2" s="1"/>
  <c r="K17" i="2"/>
  <c r="J17" i="2"/>
  <c r="N16" i="2"/>
  <c r="L16" i="2"/>
  <c r="P16" i="2" s="1"/>
  <c r="K16" i="2"/>
  <c r="J16" i="2"/>
  <c r="N15" i="2"/>
  <c r="L15" i="2"/>
  <c r="P15" i="2" s="1"/>
  <c r="K15" i="2"/>
  <c r="J15" i="2"/>
  <c r="N14" i="2"/>
  <c r="L14" i="2"/>
  <c r="K14" i="2"/>
  <c r="J14" i="2"/>
  <c r="N13" i="2"/>
  <c r="L13" i="2"/>
  <c r="P13" i="2" s="1"/>
  <c r="K13" i="2"/>
  <c r="J13" i="2"/>
  <c r="N12" i="2"/>
  <c r="L12" i="2"/>
  <c r="P12" i="2" s="1"/>
  <c r="K12" i="2"/>
  <c r="J12" i="2"/>
  <c r="N11" i="2"/>
  <c r="L11" i="2"/>
  <c r="P11" i="2" s="1"/>
  <c r="K11" i="2"/>
  <c r="J11" i="2"/>
  <c r="N10" i="2"/>
  <c r="L10" i="2"/>
  <c r="K10" i="2"/>
  <c r="J10" i="2"/>
  <c r="N9" i="2"/>
  <c r="L9" i="2"/>
  <c r="P9" i="2" s="1"/>
  <c r="K9" i="2"/>
  <c r="J9" i="2"/>
  <c r="N8" i="2"/>
  <c r="L8" i="2"/>
  <c r="P8" i="2" s="1"/>
  <c r="K8" i="2"/>
  <c r="J8" i="2"/>
  <c r="N7" i="2"/>
  <c r="L7" i="2"/>
  <c r="P7" i="2" s="1"/>
  <c r="K7" i="2"/>
  <c r="J7" i="2"/>
  <c r="N6" i="2"/>
  <c r="L6" i="2"/>
  <c r="K6" i="2"/>
  <c r="J6" i="2"/>
  <c r="N5" i="2"/>
  <c r="L5" i="2"/>
  <c r="P5" i="2" s="1"/>
  <c r="K5" i="2"/>
  <c r="J5" i="2"/>
  <c r="N4" i="2"/>
  <c r="L4" i="2"/>
  <c r="P4" i="2" s="1"/>
  <c r="K4" i="2"/>
  <c r="O17" i="2" s="1"/>
  <c r="J4" i="2"/>
  <c r="N3" i="2"/>
  <c r="L3" i="2"/>
  <c r="P3" i="2" s="1"/>
  <c r="K3" i="2"/>
  <c r="O3" i="2" s="1"/>
  <c r="J3" i="2"/>
  <c r="O21" i="1"/>
  <c r="N21" i="1"/>
  <c r="L21" i="1"/>
  <c r="P21" i="1" s="1"/>
  <c r="K21" i="1"/>
  <c r="J21" i="1"/>
  <c r="N20" i="1"/>
  <c r="L20" i="1"/>
  <c r="P20" i="1" s="1"/>
  <c r="K20" i="1"/>
  <c r="O20" i="1" s="1"/>
  <c r="J20" i="1"/>
  <c r="N19" i="1"/>
  <c r="L19" i="1"/>
  <c r="P19" i="1" s="1"/>
  <c r="K19" i="1"/>
  <c r="O19" i="1" s="1"/>
  <c r="J19" i="1"/>
  <c r="N18" i="1"/>
  <c r="L18" i="1"/>
  <c r="K18" i="1"/>
  <c r="O18" i="1" s="1"/>
  <c r="J18" i="1"/>
  <c r="O17" i="1"/>
  <c r="N17" i="1"/>
  <c r="L17" i="1"/>
  <c r="K17" i="1"/>
  <c r="J17" i="1"/>
  <c r="N16" i="1"/>
  <c r="L16" i="1"/>
  <c r="P16" i="1" s="1"/>
  <c r="K16" i="1"/>
  <c r="O16" i="1" s="1"/>
  <c r="J16" i="1"/>
  <c r="N15" i="1"/>
  <c r="L15" i="1"/>
  <c r="P15" i="1" s="1"/>
  <c r="K15" i="1"/>
  <c r="O15" i="1" s="1"/>
  <c r="J15" i="1"/>
  <c r="N14" i="1"/>
  <c r="L14" i="1"/>
  <c r="K14" i="1"/>
  <c r="O14" i="1" s="1"/>
  <c r="J14" i="1"/>
  <c r="O13" i="1"/>
  <c r="N13" i="1"/>
  <c r="L13" i="1"/>
  <c r="K13" i="1"/>
  <c r="J13" i="1"/>
  <c r="N12" i="1"/>
  <c r="L12" i="1"/>
  <c r="P12" i="1" s="1"/>
  <c r="K12" i="1"/>
  <c r="O12" i="1" s="1"/>
  <c r="J12" i="1"/>
  <c r="N11" i="1"/>
  <c r="L11" i="1"/>
  <c r="P11" i="1" s="1"/>
  <c r="K11" i="1"/>
  <c r="O11" i="1" s="1"/>
  <c r="J11" i="1"/>
  <c r="N10" i="1"/>
  <c r="L10" i="1"/>
  <c r="K10" i="1"/>
  <c r="O10" i="1" s="1"/>
  <c r="J10" i="1"/>
  <c r="O9" i="1"/>
  <c r="N9" i="1"/>
  <c r="L9" i="1"/>
  <c r="K9" i="1"/>
  <c r="J9" i="1"/>
  <c r="N8" i="1"/>
  <c r="L8" i="1"/>
  <c r="P8" i="1" s="1"/>
  <c r="K8" i="1"/>
  <c r="O8" i="1" s="1"/>
  <c r="J8" i="1"/>
  <c r="N7" i="1"/>
  <c r="L7" i="1"/>
  <c r="P7" i="1" s="1"/>
  <c r="K7" i="1"/>
  <c r="O7" i="1" s="1"/>
  <c r="J7" i="1"/>
  <c r="N6" i="1"/>
  <c r="L6" i="1"/>
  <c r="K6" i="1"/>
  <c r="O6" i="1" s="1"/>
  <c r="J6" i="1"/>
  <c r="O5" i="1"/>
  <c r="N5" i="1"/>
  <c r="L5" i="1"/>
  <c r="K5" i="1"/>
  <c r="J5" i="1"/>
  <c r="N4" i="1"/>
  <c r="L4" i="1"/>
  <c r="P14" i="1" s="1"/>
  <c r="K4" i="1"/>
  <c r="O4" i="1" s="1"/>
  <c r="J4" i="1"/>
  <c r="N3" i="1"/>
  <c r="L3" i="1"/>
  <c r="P18" i="1" s="1"/>
  <c r="K3" i="1"/>
  <c r="O3" i="1" s="1"/>
  <c r="J3" i="1"/>
  <c r="O7" i="6" l="1"/>
  <c r="O22" i="6"/>
  <c r="O11" i="6"/>
  <c r="P23" i="6"/>
  <c r="O5" i="6"/>
  <c r="O15" i="6"/>
  <c r="O23" i="6"/>
  <c r="O9" i="6"/>
  <c r="O19" i="6"/>
  <c r="P24" i="6"/>
  <c r="O6" i="6"/>
  <c r="O13" i="6"/>
  <c r="O24" i="6"/>
  <c r="O10" i="6"/>
  <c r="O17" i="6"/>
  <c r="O14" i="6"/>
  <c r="O19" i="8"/>
  <c r="O22" i="8"/>
  <c r="O7" i="8"/>
  <c r="O11" i="8"/>
  <c r="O13" i="18"/>
  <c r="O17" i="18"/>
  <c r="O22" i="18"/>
  <c r="O21" i="18"/>
  <c r="O18" i="18"/>
  <c r="O24" i="18"/>
  <c r="O3" i="18"/>
  <c r="P22" i="19"/>
  <c r="P3" i="19"/>
  <c r="P5" i="19"/>
  <c r="P9" i="19"/>
  <c r="P24" i="19"/>
  <c r="P13" i="19"/>
  <c r="P17" i="19"/>
  <c r="P25" i="19"/>
  <c r="P4" i="24"/>
  <c r="P3" i="24"/>
  <c r="P7" i="24"/>
  <c r="P15" i="24"/>
  <c r="O20" i="23"/>
  <c r="P3" i="23"/>
  <c r="P6" i="23"/>
  <c r="P10" i="23"/>
  <c r="P14" i="23"/>
  <c r="P18" i="23"/>
  <c r="O12" i="22"/>
  <c r="P3" i="21"/>
  <c r="P6" i="21"/>
  <c r="P10" i="21"/>
  <c r="P14" i="21"/>
  <c r="P3" i="20"/>
  <c r="P6" i="20"/>
  <c r="P10" i="20"/>
  <c r="P14" i="20"/>
  <c r="P4" i="19"/>
  <c r="P8" i="19"/>
  <c r="P12" i="19"/>
  <c r="P16" i="19"/>
  <c r="P20" i="19"/>
  <c r="O3" i="19"/>
  <c r="P7" i="19"/>
  <c r="P11" i="19"/>
  <c r="P15" i="19"/>
  <c r="P19" i="19"/>
  <c r="O6" i="19"/>
  <c r="O10" i="19"/>
  <c r="O14" i="19"/>
  <c r="O18" i="19"/>
  <c r="P6" i="19"/>
  <c r="P10" i="19"/>
  <c r="P18" i="19"/>
  <c r="O4" i="18"/>
  <c r="O8" i="18"/>
  <c r="O12" i="18"/>
  <c r="O16" i="18"/>
  <c r="O20" i="18"/>
  <c r="P4" i="18"/>
  <c r="O7" i="18"/>
  <c r="O11" i="18"/>
  <c r="O15" i="18"/>
  <c r="O19" i="18"/>
  <c r="P3" i="18"/>
  <c r="P7" i="18"/>
  <c r="P15" i="18"/>
  <c r="O6" i="18"/>
  <c r="O10" i="18"/>
  <c r="O14" i="18"/>
  <c r="O20" i="17"/>
  <c r="O3" i="17"/>
  <c r="O20" i="16"/>
  <c r="O19" i="16"/>
  <c r="O3" i="15"/>
  <c r="P7" i="15"/>
  <c r="P11" i="15"/>
  <c r="P15" i="15"/>
  <c r="O6" i="15"/>
  <c r="O10" i="15"/>
  <c r="O14" i="15"/>
  <c r="P6" i="15"/>
  <c r="P10" i="15"/>
  <c r="O5" i="14"/>
  <c r="O9" i="14"/>
  <c r="O13" i="14"/>
  <c r="O17" i="14"/>
  <c r="O21" i="14"/>
  <c r="O4" i="14"/>
  <c r="O8" i="14"/>
  <c r="O12" i="14"/>
  <c r="O16" i="14"/>
  <c r="O20" i="14"/>
  <c r="O3" i="14"/>
  <c r="P3" i="14"/>
  <c r="O6" i="14"/>
  <c r="O10" i="14"/>
  <c r="O14" i="14"/>
  <c r="O18" i="14"/>
  <c r="P6" i="14"/>
  <c r="P10" i="14"/>
  <c r="P14" i="14"/>
  <c r="P18" i="14"/>
  <c r="O4" i="12"/>
  <c r="O8" i="12"/>
  <c r="O12" i="12"/>
  <c r="O16" i="12"/>
  <c r="P4" i="12"/>
  <c r="P8" i="12"/>
  <c r="P12" i="12"/>
  <c r="P16" i="12"/>
  <c r="P5" i="10"/>
  <c r="P9" i="10"/>
  <c r="P13" i="10"/>
  <c r="P17" i="10"/>
  <c r="P4" i="10"/>
  <c r="P3" i="10"/>
  <c r="P6" i="10"/>
  <c r="P10" i="10"/>
  <c r="P14" i="10"/>
  <c r="P5" i="9"/>
  <c r="P9" i="9"/>
  <c r="P13" i="9"/>
  <c r="O4" i="9"/>
  <c r="O8" i="9"/>
  <c r="O12" i="9"/>
  <c r="O3" i="9"/>
  <c r="O6" i="9"/>
  <c r="O10" i="9"/>
  <c r="O14" i="9"/>
  <c r="O5" i="8"/>
  <c r="O9" i="8"/>
  <c r="O13" i="8"/>
  <c r="O17" i="8"/>
  <c r="O21" i="8"/>
  <c r="O4" i="8"/>
  <c r="O8" i="8"/>
  <c r="O12" i="8"/>
  <c r="O16" i="8"/>
  <c r="O20" i="8"/>
  <c r="O3" i="8"/>
  <c r="P3" i="8"/>
  <c r="O6" i="8"/>
  <c r="O10" i="8"/>
  <c r="O14" i="8"/>
  <c r="O18" i="8"/>
  <c r="P6" i="8"/>
  <c r="P10" i="8"/>
  <c r="P14" i="8"/>
  <c r="P18" i="8"/>
  <c r="O8" i="7"/>
  <c r="O12" i="7"/>
  <c r="P3" i="7"/>
  <c r="P13" i="6"/>
  <c r="P17" i="6"/>
  <c r="P21" i="6"/>
  <c r="O4" i="6"/>
  <c r="O8" i="6"/>
  <c r="O12" i="6"/>
  <c r="O16" i="6"/>
  <c r="O20" i="6"/>
  <c r="P9" i="6"/>
  <c r="P5" i="6"/>
  <c r="P5" i="5"/>
  <c r="P9" i="5"/>
  <c r="P13" i="5"/>
  <c r="O4" i="5"/>
  <c r="O8" i="5"/>
  <c r="O12" i="5"/>
  <c r="O16" i="5"/>
  <c r="O21" i="4"/>
  <c r="O6" i="2"/>
  <c r="O25" i="2"/>
  <c r="O7" i="2"/>
  <c r="O11" i="2"/>
  <c r="O15" i="2"/>
  <c r="O19" i="2"/>
  <c r="O21" i="2"/>
  <c r="P21" i="2"/>
  <c r="P19" i="2"/>
  <c r="O8" i="2"/>
  <c r="O12" i="2"/>
  <c r="O16" i="2"/>
  <c r="O20" i="2"/>
  <c r="P10" i="2"/>
  <c r="O5" i="2"/>
  <c r="P14" i="2"/>
  <c r="O13" i="2"/>
  <c r="O4" i="2"/>
  <c r="P6" i="2"/>
  <c r="P18" i="2"/>
  <c r="O9" i="2"/>
  <c r="O10" i="2"/>
  <c r="O14" i="2"/>
  <c r="O18" i="2"/>
  <c r="P9" i="1"/>
  <c r="P13" i="1"/>
  <c r="P17" i="1"/>
  <c r="P4" i="1"/>
  <c r="P3" i="1"/>
  <c r="P5" i="1"/>
  <c r="P6" i="1"/>
  <c r="P10" i="1"/>
</calcChain>
</file>

<file path=xl/sharedStrings.xml><?xml version="1.0" encoding="utf-8"?>
<sst xmlns="http://schemas.openxmlformats.org/spreadsheetml/2006/main" count="835" uniqueCount="49">
  <si>
    <t>background-adjusted</t>
  </si>
  <si>
    <t>normalised</t>
  </si>
  <si>
    <t>frame #</t>
  </si>
  <si>
    <t>Rab5(rim)</t>
  </si>
  <si>
    <t>Rab5(background)</t>
  </si>
  <si>
    <t>TfR(rim)</t>
  </si>
  <si>
    <t>TfR(background)</t>
  </si>
  <si>
    <t>Rab5</t>
  </si>
  <si>
    <t>TfR</t>
  </si>
  <si>
    <t>h</t>
  </si>
  <si>
    <t>min</t>
  </si>
  <si>
    <t>sec</t>
  </si>
  <si>
    <t>t(min)</t>
  </si>
  <si>
    <t>t(sec)</t>
  </si>
  <si>
    <t>skipped one timepoint</t>
  </si>
  <si>
    <t>skipped 8 timepoints</t>
  </si>
  <si>
    <t>average</t>
  </si>
  <si>
    <t>count</t>
  </si>
  <si>
    <t>endosome #1</t>
  </si>
  <si>
    <t>endosome #2</t>
  </si>
  <si>
    <t>endosome #3</t>
  </si>
  <si>
    <t>endosome #4</t>
  </si>
  <si>
    <t>endosome #5</t>
  </si>
  <si>
    <t>endosome #6</t>
  </si>
  <si>
    <t>endosome #7</t>
  </si>
  <si>
    <t>endosome #8</t>
  </si>
  <si>
    <t>endosome #9</t>
  </si>
  <si>
    <t>endosome #10</t>
  </si>
  <si>
    <t>endosome #11</t>
  </si>
  <si>
    <t>endosome #12</t>
  </si>
  <si>
    <t>endosome #13</t>
  </si>
  <si>
    <t>endosome #14</t>
  </si>
  <si>
    <t>endosome #15</t>
  </si>
  <si>
    <t>endosome #16</t>
  </si>
  <si>
    <t>endosome #17</t>
  </si>
  <si>
    <t>endosome #18</t>
  </si>
  <si>
    <t>endosome #19</t>
  </si>
  <si>
    <t>endosome #20</t>
  </si>
  <si>
    <t>endosome #24</t>
  </si>
  <si>
    <t>endosome #23</t>
  </si>
  <si>
    <t>endosome #22</t>
  </si>
  <si>
    <t>endosome #21</t>
  </si>
  <si>
    <t>time relative to the beginning of recording</t>
  </si>
  <si>
    <t>endosome #</t>
  </si>
  <si>
    <t>endosome #25</t>
  </si>
  <si>
    <t>endosome #26</t>
  </si>
  <si>
    <t>time relative to start of imaging</t>
  </si>
  <si>
    <t>s</t>
  </si>
  <si>
    <t>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</si>
</sst>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2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endosome1'!$N$3:$N$50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xVal>
          <c:yVal>
            <c:numRef>
              <c:f>'exp1 endosome1'!$O$3:$O$50</c:f>
              <c:numCache>
                <c:formatCode>General</c:formatCode>
                <c:ptCount val="48"/>
                <c:pt idx="0">
                  <c:v>0.27231248340294112</c:v>
                </c:pt>
                <c:pt idx="1">
                  <c:v>0.16419621949158689</c:v>
                </c:pt>
                <c:pt idx="2">
                  <c:v>0.29676749631847055</c:v>
                </c:pt>
                <c:pt idx="3">
                  <c:v>0.83433116867440837</c:v>
                </c:pt>
                <c:pt idx="4">
                  <c:v>1</c:v>
                </c:pt>
                <c:pt idx="5">
                  <c:v>0.63667527702001347</c:v>
                </c:pt>
                <c:pt idx="6">
                  <c:v>0.6116167346643171</c:v>
                </c:pt>
                <c:pt idx="7">
                  <c:v>0.33044443907973869</c:v>
                </c:pt>
                <c:pt idx="8">
                  <c:v>0.43225985563575764</c:v>
                </c:pt>
                <c:pt idx="9">
                  <c:v>0.20471718610433859</c:v>
                </c:pt>
                <c:pt idx="10">
                  <c:v>0.12105593510851523</c:v>
                </c:pt>
                <c:pt idx="11">
                  <c:v>7.5755015329647901E-2</c:v>
                </c:pt>
                <c:pt idx="12">
                  <c:v>5.6671414431596574E-2</c:v>
                </c:pt>
                <c:pt idx="13">
                  <c:v>0</c:v>
                </c:pt>
                <c:pt idx="14">
                  <c:v>2.7653718948410951E-2</c:v>
                </c:pt>
                <c:pt idx="15">
                  <c:v>7.9412403737054382E-2</c:v>
                </c:pt>
                <c:pt idx="16">
                  <c:v>0.28513144871206836</c:v>
                </c:pt>
                <c:pt idx="17">
                  <c:v>9.8568428167926672E-2</c:v>
                </c:pt>
                <c:pt idx="18">
                  <c:v>6.1970402916254427E-2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BA-40F0-9CD9-7FC9A2FE9F9F}"/>
            </c:ext>
          </c:extLst>
        </c:ser>
        <c:ser>
          <c:idx val="1"/>
          <c:order val="1"/>
          <c:tx>
            <c:strRef>
              <c:f>'exp1 endosome1'!$P$2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endosome1'!$N$3:$N$50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xVal>
          <c:yVal>
            <c:numRef>
              <c:f>'exp1 endosome1'!$P$3:$P$50</c:f>
              <c:numCache>
                <c:formatCode>General</c:formatCode>
                <c:ptCount val="48"/>
                <c:pt idx="0">
                  <c:v>0.29157388960506259</c:v>
                </c:pt>
                <c:pt idx="1">
                  <c:v>0.25662135239657841</c:v>
                </c:pt>
                <c:pt idx="2">
                  <c:v>0.29538263213406751</c:v>
                </c:pt>
                <c:pt idx="3">
                  <c:v>0.52648540958631107</c:v>
                </c:pt>
                <c:pt idx="4">
                  <c:v>0.67561232860658615</c:v>
                </c:pt>
                <c:pt idx="5">
                  <c:v>0.90706668229227627</c:v>
                </c:pt>
                <c:pt idx="6">
                  <c:v>1</c:v>
                </c:pt>
                <c:pt idx="7">
                  <c:v>0.39742763389194879</c:v>
                </c:pt>
                <c:pt idx="8">
                  <c:v>0.5317883511074637</c:v>
                </c:pt>
                <c:pt idx="9">
                  <c:v>0.46138521035977931</c:v>
                </c:pt>
                <c:pt idx="10">
                  <c:v>9.9203093870853354E-2</c:v>
                </c:pt>
                <c:pt idx="11">
                  <c:v>0.21824094691198909</c:v>
                </c:pt>
                <c:pt idx="12">
                  <c:v>0</c:v>
                </c:pt>
                <c:pt idx="13">
                  <c:v>6.8850345716616893E-3</c:v>
                </c:pt>
                <c:pt idx="14">
                  <c:v>7.3186452595804238E-2</c:v>
                </c:pt>
                <c:pt idx="15">
                  <c:v>0.43765381460213248</c:v>
                </c:pt>
                <c:pt idx="16">
                  <c:v>0.50638696824094664</c:v>
                </c:pt>
                <c:pt idx="17">
                  <c:v>0.24235321692253575</c:v>
                </c:pt>
                <c:pt idx="18">
                  <c:v>9.8412047345598844E-2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BA-40F0-9CD9-7FC9A2FE9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endosome10'!$O$2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endosome10'!$N$3:$N$50</c:f>
              <c:numCache>
                <c:formatCode>General</c:formatCode>
                <c:ptCount val="4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</c:numCache>
            </c:numRef>
          </c:xVal>
          <c:yVal>
            <c:numRef>
              <c:f>'exp1 endosome10'!$O$3:$O$50</c:f>
              <c:numCache>
                <c:formatCode>General</c:formatCode>
                <c:ptCount val="48"/>
                <c:pt idx="0">
                  <c:v>0.32853505170711433</c:v>
                </c:pt>
                <c:pt idx="1">
                  <c:v>0.15053785792236055</c:v>
                </c:pt>
                <c:pt idx="2">
                  <c:v>6.7650574234786806E-2</c:v>
                </c:pt>
                <c:pt idx="3">
                  <c:v>8.2180533180897325E-2</c:v>
                </c:pt>
                <c:pt idx="4">
                  <c:v>2.1337629267785652E-2</c:v>
                </c:pt>
                <c:pt idx="5">
                  <c:v>0</c:v>
                </c:pt>
                <c:pt idx="6">
                  <c:v>6.9791612534427824E-2</c:v>
                </c:pt>
                <c:pt idx="7">
                  <c:v>0.2120563321727377</c:v>
                </c:pt>
                <c:pt idx="8">
                  <c:v>0.558779816037</c:v>
                </c:pt>
                <c:pt idx="9">
                  <c:v>0.73838798524138605</c:v>
                </c:pt>
                <c:pt idx="10">
                  <c:v>0.86411682170139847</c:v>
                </c:pt>
                <c:pt idx="11">
                  <c:v>0.81190043132567624</c:v>
                </c:pt>
                <c:pt idx="12">
                  <c:v>0.70649067193265025</c:v>
                </c:pt>
                <c:pt idx="13">
                  <c:v>1</c:v>
                </c:pt>
                <c:pt idx="14">
                  <c:v>0.92814010289455806</c:v>
                </c:pt>
                <c:pt idx="15">
                  <c:v>0.42212752689289607</c:v>
                </c:pt>
                <c:pt idx="16">
                  <c:v>0.30044171906667388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B8-4955-835B-E706993A8E2B}"/>
            </c:ext>
          </c:extLst>
        </c:ser>
        <c:ser>
          <c:idx val="1"/>
          <c:order val="1"/>
          <c:tx>
            <c:strRef>
              <c:f>'exp1 endosome10'!$P$2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endosome10'!$N$3:$N$50</c:f>
              <c:numCache>
                <c:formatCode>General</c:formatCode>
                <c:ptCount val="4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</c:numCache>
            </c:numRef>
          </c:xVal>
          <c:yVal>
            <c:numRef>
              <c:f>'exp1 endosome10'!$P$3:$P$50</c:f>
              <c:numCache>
                <c:formatCode>General</c:formatCode>
                <c:ptCount val="48"/>
                <c:pt idx="0">
                  <c:v>0.96378678183282962</c:v>
                </c:pt>
                <c:pt idx="1">
                  <c:v>0.97074991368018371</c:v>
                </c:pt>
                <c:pt idx="2">
                  <c:v>0.87323318407769324</c:v>
                </c:pt>
                <c:pt idx="3">
                  <c:v>0.95561243224579528</c:v>
                </c:pt>
                <c:pt idx="4">
                  <c:v>0.72935586234866645</c:v>
                </c:pt>
                <c:pt idx="5">
                  <c:v>0.71325653153276536</c:v>
                </c:pt>
                <c:pt idx="6">
                  <c:v>0.78189037657362359</c:v>
                </c:pt>
                <c:pt idx="7">
                  <c:v>0.95135398797551263</c:v>
                </c:pt>
                <c:pt idx="8">
                  <c:v>0.8254859942672681</c:v>
                </c:pt>
                <c:pt idx="9">
                  <c:v>1</c:v>
                </c:pt>
                <c:pt idx="10">
                  <c:v>0.93328711341053694</c:v>
                </c:pt>
                <c:pt idx="11">
                  <c:v>0.52845265563599875</c:v>
                </c:pt>
                <c:pt idx="12">
                  <c:v>0.39445415732677064</c:v>
                </c:pt>
                <c:pt idx="13">
                  <c:v>0.48813445064972777</c:v>
                </c:pt>
                <c:pt idx="14">
                  <c:v>0.65471525421870969</c:v>
                </c:pt>
                <c:pt idx="15">
                  <c:v>0.25479691550523137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B8-4955-835B-E706993A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endosome11'!$O$2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endosome11'!$N$3:$N$50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xVal>
          <c:yVal>
            <c:numRef>
              <c:f>'exp1 endosome11'!$O$3:$O$50</c:f>
              <c:numCache>
                <c:formatCode>General</c:formatCode>
                <c:ptCount val="48"/>
                <c:pt idx="0">
                  <c:v>6.0760411474146479E-2</c:v>
                </c:pt>
                <c:pt idx="1">
                  <c:v>0</c:v>
                </c:pt>
                <c:pt idx="2">
                  <c:v>1.6440839262246477E-2</c:v>
                </c:pt>
                <c:pt idx="3">
                  <c:v>0.15724837993383758</c:v>
                </c:pt>
                <c:pt idx="4">
                  <c:v>0.20627180858295208</c:v>
                </c:pt>
                <c:pt idx="5">
                  <c:v>1</c:v>
                </c:pt>
                <c:pt idx="6">
                  <c:v>0.68340961616893958</c:v>
                </c:pt>
                <c:pt idx="7">
                  <c:v>0.48730683826528304</c:v>
                </c:pt>
                <c:pt idx="8">
                  <c:v>0.16831467802601144</c:v>
                </c:pt>
                <c:pt idx="9">
                  <c:v>0.46376942946481192</c:v>
                </c:pt>
                <c:pt idx="10">
                  <c:v>0.67732813703720507</c:v>
                </c:pt>
                <c:pt idx="11">
                  <c:v>0.65753387411066289</c:v>
                </c:pt>
                <c:pt idx="12">
                  <c:v>0.44629537318167423</c:v>
                </c:pt>
                <c:pt idx="13">
                  <c:v>0.26801105723478524</c:v>
                </c:pt>
                <c:pt idx="14">
                  <c:v>0.11596501563420457</c:v>
                </c:pt>
                <c:pt idx="15">
                  <c:v>0.21303303575474691</c:v>
                </c:pt>
                <c:pt idx="16">
                  <c:v>0.26137671636380116</c:v>
                </c:pt>
                <c:pt idx="17">
                  <c:v>0.22855848098971285</c:v>
                </c:pt>
                <c:pt idx="18">
                  <c:v>0.36330266914397052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6D-44A5-8E02-97882F374AD8}"/>
            </c:ext>
          </c:extLst>
        </c:ser>
        <c:ser>
          <c:idx val="1"/>
          <c:order val="1"/>
          <c:tx>
            <c:strRef>
              <c:f>'exp1 endosome11'!$P$2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endosome11'!$N$3:$N$50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xVal>
          <c:yVal>
            <c:numRef>
              <c:f>'exp1 endosome11'!$P$3:$P$50</c:f>
              <c:numCache>
                <c:formatCode>General</c:formatCode>
                <c:ptCount val="48"/>
                <c:pt idx="0">
                  <c:v>0.19890708278382624</c:v>
                </c:pt>
                <c:pt idx="1">
                  <c:v>0.15734029001132671</c:v>
                </c:pt>
                <c:pt idx="2">
                  <c:v>4.6912653260297067E-3</c:v>
                </c:pt>
                <c:pt idx="3">
                  <c:v>0.1820127517704552</c:v>
                </c:pt>
                <c:pt idx="4">
                  <c:v>0.14385691319875593</c:v>
                </c:pt>
                <c:pt idx="5">
                  <c:v>0.16896577173239874</c:v>
                </c:pt>
                <c:pt idx="6">
                  <c:v>0.60902699563282359</c:v>
                </c:pt>
                <c:pt idx="7">
                  <c:v>1</c:v>
                </c:pt>
                <c:pt idx="8">
                  <c:v>0.6433868240262095</c:v>
                </c:pt>
                <c:pt idx="9">
                  <c:v>0.93628927972070564</c:v>
                </c:pt>
                <c:pt idx="10">
                  <c:v>0.52194658631831892</c:v>
                </c:pt>
                <c:pt idx="11">
                  <c:v>0.608751038848939</c:v>
                </c:pt>
                <c:pt idx="12">
                  <c:v>0.50335800900389216</c:v>
                </c:pt>
                <c:pt idx="13">
                  <c:v>0.20573219998523923</c:v>
                </c:pt>
                <c:pt idx="14">
                  <c:v>0.19547045818452502</c:v>
                </c:pt>
                <c:pt idx="15">
                  <c:v>0</c:v>
                </c:pt>
                <c:pt idx="16">
                  <c:v>4.9855122688460596E-2</c:v>
                </c:pt>
                <c:pt idx="17">
                  <c:v>0.17445602821176745</c:v>
                </c:pt>
                <c:pt idx="18">
                  <c:v>2.0494604403114926E-2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6D-44A5-8E02-97882F374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endosome12'!$O$2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endosome12'!$N$3:$N$50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'exp1 endosome12'!$O$3:$O$50</c:f>
              <c:numCache>
                <c:formatCode>General</c:formatCode>
                <c:ptCount val="48"/>
                <c:pt idx="0">
                  <c:v>0.25953994157502686</c:v>
                </c:pt>
                <c:pt idx="1">
                  <c:v>8.2452625300154764E-2</c:v>
                </c:pt>
                <c:pt idx="2">
                  <c:v>0.20925164033464352</c:v>
                </c:pt>
                <c:pt idx="3">
                  <c:v>1</c:v>
                </c:pt>
                <c:pt idx="4">
                  <c:v>0.39231145710658721</c:v>
                </c:pt>
                <c:pt idx="5">
                  <c:v>0.44508511386751898</c:v>
                </c:pt>
                <c:pt idx="6">
                  <c:v>0.46726977960631966</c:v>
                </c:pt>
                <c:pt idx="7">
                  <c:v>0.40685652233761044</c:v>
                </c:pt>
                <c:pt idx="8">
                  <c:v>0.56947524585901499</c:v>
                </c:pt>
                <c:pt idx="9">
                  <c:v>0.39884985393756783</c:v>
                </c:pt>
                <c:pt idx="10">
                  <c:v>0.20200969671015395</c:v>
                </c:pt>
                <c:pt idx="11">
                  <c:v>3.9222733738127354E-2</c:v>
                </c:pt>
                <c:pt idx="12">
                  <c:v>7.1387057797898362E-2</c:v>
                </c:pt>
                <c:pt idx="13">
                  <c:v>3.5299695639539212E-2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00-4D4F-802E-D6E850A44005}"/>
            </c:ext>
          </c:extLst>
        </c:ser>
        <c:ser>
          <c:idx val="1"/>
          <c:order val="1"/>
          <c:tx>
            <c:strRef>
              <c:f>'exp1 endosome12'!$P$2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endosome12'!$N$3:$N$50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'exp1 endosome12'!$P$3:$P$50</c:f>
              <c:numCache>
                <c:formatCode>General</c:formatCode>
                <c:ptCount val="48"/>
                <c:pt idx="0">
                  <c:v>0.41586822290614189</c:v>
                </c:pt>
                <c:pt idx="1">
                  <c:v>0.27263950990070313</c:v>
                </c:pt>
                <c:pt idx="2">
                  <c:v>0.39476995141590704</c:v>
                </c:pt>
                <c:pt idx="3">
                  <c:v>0.58167837717515447</c:v>
                </c:pt>
                <c:pt idx="4">
                  <c:v>0.78468391305189411</c:v>
                </c:pt>
                <c:pt idx="5">
                  <c:v>1</c:v>
                </c:pt>
                <c:pt idx="6">
                  <c:v>0.80211418229680864</c:v>
                </c:pt>
                <c:pt idx="7">
                  <c:v>0.65898708940634498</c:v>
                </c:pt>
                <c:pt idx="8">
                  <c:v>0.79878249424152692</c:v>
                </c:pt>
                <c:pt idx="9">
                  <c:v>0.52899802566633791</c:v>
                </c:pt>
                <c:pt idx="10">
                  <c:v>0.31720234984418272</c:v>
                </c:pt>
                <c:pt idx="11">
                  <c:v>0.21873245843253392</c:v>
                </c:pt>
                <c:pt idx="12">
                  <c:v>0.2489765402706004</c:v>
                </c:pt>
                <c:pt idx="13">
                  <c:v>0.35273309718754298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00-4D4F-802E-D6E850A44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endosome13'!$O$2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endosome13'!$N$3:$N$50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</c:numCache>
            </c:numRef>
          </c:xVal>
          <c:yVal>
            <c:numRef>
              <c:f>'exp1 endosome13'!$O$3:$O$50</c:f>
              <c:numCache>
                <c:formatCode>General</c:formatCode>
                <c:ptCount val="48"/>
                <c:pt idx="0">
                  <c:v>0.12655518821969894</c:v>
                </c:pt>
                <c:pt idx="1">
                  <c:v>9.5523293884656496E-2</c:v>
                </c:pt>
                <c:pt idx="2">
                  <c:v>3.6358264258221133E-2</c:v>
                </c:pt>
                <c:pt idx="3">
                  <c:v>8.2650567773467614E-3</c:v>
                </c:pt>
                <c:pt idx="4">
                  <c:v>0.96931148483541785</c:v>
                </c:pt>
                <c:pt idx="5">
                  <c:v>0.93808793700988669</c:v>
                </c:pt>
                <c:pt idx="6">
                  <c:v>1</c:v>
                </c:pt>
                <c:pt idx="7">
                  <c:v>0.66208295401913386</c:v>
                </c:pt>
                <c:pt idx="8">
                  <c:v>0.55318384361075179</c:v>
                </c:pt>
                <c:pt idx="9">
                  <c:v>0.63776691741331659</c:v>
                </c:pt>
                <c:pt idx="10">
                  <c:v>0.65218884257262888</c:v>
                </c:pt>
                <c:pt idx="11">
                  <c:v>0.14882692092696412</c:v>
                </c:pt>
                <c:pt idx="12">
                  <c:v>3.1495056937057946E-2</c:v>
                </c:pt>
                <c:pt idx="13">
                  <c:v>0.18708574896586977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41-43EA-A31F-4E0CE3D57B5F}"/>
            </c:ext>
          </c:extLst>
        </c:ser>
        <c:ser>
          <c:idx val="1"/>
          <c:order val="1"/>
          <c:tx>
            <c:strRef>
              <c:f>'exp1 endosome13'!$P$2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endosome13'!$N$3:$N$50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</c:numCache>
            </c:numRef>
          </c:xVal>
          <c:yVal>
            <c:numRef>
              <c:f>'exp1 endosome13'!$P$3:$P$50</c:f>
              <c:numCache>
                <c:formatCode>General</c:formatCode>
                <c:ptCount val="48"/>
                <c:pt idx="0">
                  <c:v>0.18331541169226162</c:v>
                </c:pt>
                <c:pt idx="1">
                  <c:v>0.26096972927599604</c:v>
                </c:pt>
                <c:pt idx="2">
                  <c:v>0.10454903330361695</c:v>
                </c:pt>
                <c:pt idx="3">
                  <c:v>2.5975657203426903E-2</c:v>
                </c:pt>
                <c:pt idx="4">
                  <c:v>0.31260243673047983</c:v>
                </c:pt>
                <c:pt idx="5">
                  <c:v>1</c:v>
                </c:pt>
                <c:pt idx="6">
                  <c:v>0.8801578329825589</c:v>
                </c:pt>
                <c:pt idx="7">
                  <c:v>0.94969686386598884</c:v>
                </c:pt>
                <c:pt idx="8">
                  <c:v>0.70986241694008634</c:v>
                </c:pt>
                <c:pt idx="9">
                  <c:v>0.24723286798337113</c:v>
                </c:pt>
                <c:pt idx="10">
                  <c:v>0.54736061711715867</c:v>
                </c:pt>
                <c:pt idx="11">
                  <c:v>0.27482606817576088</c:v>
                </c:pt>
                <c:pt idx="12">
                  <c:v>0.2713152646428994</c:v>
                </c:pt>
                <c:pt idx="13">
                  <c:v>6.7823454986045306E-2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41-43EA-A31F-4E0CE3D5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endosome14'!$O$2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endosome14'!$N$3:$N$50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'exp1 endosome14'!$O$3:$O$50</c:f>
              <c:numCache>
                <c:formatCode>General</c:formatCode>
                <c:ptCount val="48"/>
                <c:pt idx="0">
                  <c:v>0.32318404361137293</c:v>
                </c:pt>
                <c:pt idx="1">
                  <c:v>0.55098112671325805</c:v>
                </c:pt>
                <c:pt idx="2">
                  <c:v>0.36874604384389786</c:v>
                </c:pt>
                <c:pt idx="3">
                  <c:v>0.22189352934337467</c:v>
                </c:pt>
                <c:pt idx="4">
                  <c:v>0.23798943302631428</c:v>
                </c:pt>
                <c:pt idx="5">
                  <c:v>0.76469752360775611</c:v>
                </c:pt>
                <c:pt idx="6">
                  <c:v>0.5967627339783752</c:v>
                </c:pt>
                <c:pt idx="7">
                  <c:v>0.62564751779462935</c:v>
                </c:pt>
                <c:pt idx="8">
                  <c:v>8.0686207386546943E-2</c:v>
                </c:pt>
                <c:pt idx="9">
                  <c:v>3.9090051801422998E-2</c:v>
                </c:pt>
                <c:pt idx="10">
                  <c:v>0.56688325948508622</c:v>
                </c:pt>
                <c:pt idx="11">
                  <c:v>0.88566224438387375</c:v>
                </c:pt>
                <c:pt idx="12">
                  <c:v>0.83287904819728509</c:v>
                </c:pt>
                <c:pt idx="13">
                  <c:v>0.5772177080776637</c:v>
                </c:pt>
                <c:pt idx="14">
                  <c:v>1</c:v>
                </c:pt>
                <c:pt idx="15">
                  <c:v>0.69222720285230843</c:v>
                </c:pt>
                <c:pt idx="16">
                  <c:v>0.22712534394336731</c:v>
                </c:pt>
                <c:pt idx="17">
                  <c:v>0.11984084949167423</c:v>
                </c:pt>
                <c:pt idx="18">
                  <c:v>0</c:v>
                </c:pt>
                <c:pt idx="19">
                  <c:v>2.6469106457738301E-2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5F-42E8-9ED7-E67A035994F4}"/>
            </c:ext>
          </c:extLst>
        </c:ser>
        <c:ser>
          <c:idx val="1"/>
          <c:order val="1"/>
          <c:tx>
            <c:strRef>
              <c:f>'exp1 endosome14'!$P$2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endosome14'!$N$3:$N$50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'exp1 endosome14'!$P$3:$P$50</c:f>
              <c:numCache>
                <c:formatCode>General</c:formatCode>
                <c:ptCount val="48"/>
                <c:pt idx="0">
                  <c:v>0.70447716346153832</c:v>
                </c:pt>
                <c:pt idx="1">
                  <c:v>0.87413611778846145</c:v>
                </c:pt>
                <c:pt idx="2">
                  <c:v>0.54341947115384537</c:v>
                </c:pt>
                <c:pt idx="3">
                  <c:v>0.56306340144230782</c:v>
                </c:pt>
                <c:pt idx="4">
                  <c:v>0.52005709134615252</c:v>
                </c:pt>
                <c:pt idx="5">
                  <c:v>0.63570462740384526</c:v>
                </c:pt>
                <c:pt idx="6">
                  <c:v>0.76400991586538591</c:v>
                </c:pt>
                <c:pt idx="7">
                  <c:v>0.96213942307692368</c:v>
                </c:pt>
                <c:pt idx="8">
                  <c:v>0.79698768028846012</c:v>
                </c:pt>
                <c:pt idx="9">
                  <c:v>1</c:v>
                </c:pt>
                <c:pt idx="10">
                  <c:v>0.9490685096153848</c:v>
                </c:pt>
                <c:pt idx="11">
                  <c:v>0.33424729567307526</c:v>
                </c:pt>
                <c:pt idx="12">
                  <c:v>0.65163010817307732</c:v>
                </c:pt>
                <c:pt idx="13">
                  <c:v>8.1430288461538797E-2</c:v>
                </c:pt>
                <c:pt idx="14">
                  <c:v>0.37995793269230549</c:v>
                </c:pt>
                <c:pt idx="15">
                  <c:v>0.72675030048076972</c:v>
                </c:pt>
                <c:pt idx="16">
                  <c:v>0.58774038461538414</c:v>
                </c:pt>
                <c:pt idx="17">
                  <c:v>0.50495793269230682</c:v>
                </c:pt>
                <c:pt idx="18">
                  <c:v>0.1502028245192297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5F-42E8-9ED7-E67A0359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endosome15'!$O$2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endosome15'!$N$3:$N$50</c:f>
              <c:numCache>
                <c:formatCode>General</c:formatCode>
                <c:ptCount val="4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</c:numCache>
            </c:numRef>
          </c:xVal>
          <c:yVal>
            <c:numRef>
              <c:f>'exp1 endosome15'!$O$3:$O$50</c:f>
              <c:numCache>
                <c:formatCode>General</c:formatCode>
                <c:ptCount val="48"/>
                <c:pt idx="0">
                  <c:v>0.12142725671163059</c:v>
                </c:pt>
                <c:pt idx="1">
                  <c:v>9.6434487654808387E-2</c:v>
                </c:pt>
                <c:pt idx="2">
                  <c:v>0</c:v>
                </c:pt>
                <c:pt idx="3">
                  <c:v>6.2429333964397919E-2</c:v>
                </c:pt>
                <c:pt idx="4">
                  <c:v>0.19843680155662491</c:v>
                </c:pt>
                <c:pt idx="5">
                  <c:v>1</c:v>
                </c:pt>
                <c:pt idx="6">
                  <c:v>0.69550498277720874</c:v>
                </c:pt>
                <c:pt idx="7">
                  <c:v>0.77727380295022519</c:v>
                </c:pt>
                <c:pt idx="8">
                  <c:v>0.46147222003102739</c:v>
                </c:pt>
                <c:pt idx="9">
                  <c:v>0.24178301911598471</c:v>
                </c:pt>
                <c:pt idx="10">
                  <c:v>0.39086534669085765</c:v>
                </c:pt>
                <c:pt idx="11">
                  <c:v>0.32698325050616645</c:v>
                </c:pt>
                <c:pt idx="12">
                  <c:v>7.8265099524072873E-2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7A-469F-9ABE-0358C8912CA2}"/>
            </c:ext>
          </c:extLst>
        </c:ser>
        <c:ser>
          <c:idx val="1"/>
          <c:order val="1"/>
          <c:tx>
            <c:strRef>
              <c:f>'exp1 endosome15'!$P$2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endosome15'!$N$3:$N$50</c:f>
              <c:numCache>
                <c:formatCode>General</c:formatCode>
                <c:ptCount val="4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</c:numCache>
            </c:numRef>
          </c:xVal>
          <c:yVal>
            <c:numRef>
              <c:f>'exp1 endosome15'!$P$3:$P$50</c:f>
              <c:numCache>
                <c:formatCode>General</c:formatCode>
                <c:ptCount val="48"/>
                <c:pt idx="0">
                  <c:v>0.25297851105635916</c:v>
                </c:pt>
                <c:pt idx="1">
                  <c:v>0.49840938153011299</c:v>
                </c:pt>
                <c:pt idx="2">
                  <c:v>0</c:v>
                </c:pt>
                <c:pt idx="3">
                  <c:v>0.13219287028662288</c:v>
                </c:pt>
                <c:pt idx="4">
                  <c:v>0.72441755294264543</c:v>
                </c:pt>
                <c:pt idx="5">
                  <c:v>1</c:v>
                </c:pt>
                <c:pt idx="6">
                  <c:v>0.88126500951252162</c:v>
                </c:pt>
                <c:pt idx="7">
                  <c:v>0.50908367900695473</c:v>
                </c:pt>
                <c:pt idx="8">
                  <c:v>0.21612138602127129</c:v>
                </c:pt>
                <c:pt idx="9">
                  <c:v>0.17071858528521963</c:v>
                </c:pt>
                <c:pt idx="10">
                  <c:v>0.47397311542899767</c:v>
                </c:pt>
                <c:pt idx="11">
                  <c:v>0.69464023952842824</c:v>
                </c:pt>
                <c:pt idx="12">
                  <c:v>0.6610891058229118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7A-469F-9ABE-0358C891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endosome16'!$O$2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endosome16'!$N$3:$N$50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'exp1 endosome16'!$O$3:$O$50</c:f>
              <c:numCache>
                <c:formatCode>General</c:formatCode>
                <c:ptCount val="48"/>
                <c:pt idx="0">
                  <c:v>0.18681177227780627</c:v>
                </c:pt>
                <c:pt idx="1">
                  <c:v>0</c:v>
                </c:pt>
                <c:pt idx="2">
                  <c:v>0.26172839506172946</c:v>
                </c:pt>
                <c:pt idx="3">
                  <c:v>0.30859516704698475</c:v>
                </c:pt>
                <c:pt idx="4">
                  <c:v>0.2088467614533962</c:v>
                </c:pt>
                <c:pt idx="5">
                  <c:v>0.650459306067521</c:v>
                </c:pt>
                <c:pt idx="6">
                  <c:v>0.87230706219647736</c:v>
                </c:pt>
                <c:pt idx="7">
                  <c:v>0.80624890293136731</c:v>
                </c:pt>
                <c:pt idx="8">
                  <c:v>0.85778479901702631</c:v>
                </c:pt>
                <c:pt idx="9">
                  <c:v>0.56675443215727572</c:v>
                </c:pt>
                <c:pt idx="10">
                  <c:v>0.45670820899888831</c:v>
                </c:pt>
                <c:pt idx="11">
                  <c:v>0.72198232988122368</c:v>
                </c:pt>
                <c:pt idx="12">
                  <c:v>1</c:v>
                </c:pt>
                <c:pt idx="13">
                  <c:v>0.7265578374583106</c:v>
                </c:pt>
                <c:pt idx="14">
                  <c:v>0.52099935638640249</c:v>
                </c:pt>
                <c:pt idx="15">
                  <c:v>0.44931250365689474</c:v>
                </c:pt>
                <c:pt idx="16">
                  <c:v>0.37870224094552629</c:v>
                </c:pt>
                <c:pt idx="17">
                  <c:v>0.54425136036510435</c:v>
                </c:pt>
                <c:pt idx="18">
                  <c:v>0.34969282078286845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A8-4AEE-B85F-302607B649C1}"/>
            </c:ext>
          </c:extLst>
        </c:ser>
        <c:ser>
          <c:idx val="1"/>
          <c:order val="1"/>
          <c:tx>
            <c:strRef>
              <c:f>'exp1 endosome16'!$P$2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endosome16'!$N$3:$N$50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'exp1 endosome16'!$P$3:$P$50</c:f>
              <c:numCache>
                <c:formatCode>General</c:formatCode>
                <c:ptCount val="48"/>
                <c:pt idx="0">
                  <c:v>0</c:v>
                </c:pt>
                <c:pt idx="1">
                  <c:v>0.11639429601948385</c:v>
                </c:pt>
                <c:pt idx="2">
                  <c:v>0.18003420900961162</c:v>
                </c:pt>
                <c:pt idx="3">
                  <c:v>8.9440757060255893E-2</c:v>
                </c:pt>
                <c:pt idx="4">
                  <c:v>0.18014576012791211</c:v>
                </c:pt>
                <c:pt idx="5">
                  <c:v>0.12220425009760735</c:v>
                </c:pt>
                <c:pt idx="6">
                  <c:v>0.46796623719486125</c:v>
                </c:pt>
                <c:pt idx="7">
                  <c:v>0.76012791194898366</c:v>
                </c:pt>
                <c:pt idx="8">
                  <c:v>0.96878427872906037</c:v>
                </c:pt>
                <c:pt idx="9">
                  <c:v>1</c:v>
                </c:pt>
                <c:pt idx="10">
                  <c:v>0.81779519214680119</c:v>
                </c:pt>
                <c:pt idx="11">
                  <c:v>0.52837581571755243</c:v>
                </c:pt>
                <c:pt idx="12">
                  <c:v>0.77388588320597906</c:v>
                </c:pt>
                <c:pt idx="13">
                  <c:v>0.66912543923252776</c:v>
                </c:pt>
                <c:pt idx="14">
                  <c:v>0.89077751129455063</c:v>
                </c:pt>
                <c:pt idx="15">
                  <c:v>0.61577611690557166</c:v>
                </c:pt>
                <c:pt idx="16">
                  <c:v>0.51914496067823013</c:v>
                </c:pt>
                <c:pt idx="17">
                  <c:v>0.24916336661275065</c:v>
                </c:pt>
                <c:pt idx="18">
                  <c:v>1.2479781359808406E-2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A8-4AEE-B85F-302607B64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endosome17'!$O$2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endosome17'!$N$3:$N$50</c:f>
              <c:numCache>
                <c:formatCode>General</c:formatCode>
                <c:ptCount val="4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xVal>
          <c:yVal>
            <c:numRef>
              <c:f>'exp1 endosome17'!$O$3:$O$50</c:f>
              <c:numCache>
                <c:formatCode>General</c:formatCode>
                <c:ptCount val="48"/>
                <c:pt idx="0">
                  <c:v>0.16643890900082306</c:v>
                </c:pt>
                <c:pt idx="1">
                  <c:v>0.10410523203311708</c:v>
                </c:pt>
                <c:pt idx="2">
                  <c:v>7.1467958092589337E-2</c:v>
                </c:pt>
                <c:pt idx="3">
                  <c:v>0</c:v>
                </c:pt>
                <c:pt idx="4">
                  <c:v>0.15009629753941833</c:v>
                </c:pt>
                <c:pt idx="5">
                  <c:v>0.22880455195671867</c:v>
                </c:pt>
                <c:pt idx="6">
                  <c:v>0.85226119408948908</c:v>
                </c:pt>
                <c:pt idx="7">
                  <c:v>0.65685310829277688</c:v>
                </c:pt>
                <c:pt idx="8">
                  <c:v>1</c:v>
                </c:pt>
                <c:pt idx="9">
                  <c:v>0.91413935572550786</c:v>
                </c:pt>
                <c:pt idx="10">
                  <c:v>0.6027027243013432</c:v>
                </c:pt>
                <c:pt idx="11">
                  <c:v>0.2501178745814453</c:v>
                </c:pt>
                <c:pt idx="12">
                  <c:v>0.34554434082136531</c:v>
                </c:pt>
                <c:pt idx="13">
                  <c:v>0.36883955471378438</c:v>
                </c:pt>
                <c:pt idx="14">
                  <c:v>0.36446021433195064</c:v>
                </c:pt>
                <c:pt idx="15">
                  <c:v>0.52419425731022129</c:v>
                </c:pt>
                <c:pt idx="16">
                  <c:v>0.45467622449713474</c:v>
                </c:pt>
                <c:pt idx="17">
                  <c:v>0.56243357068079558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82-46A7-91DA-CA5850F2A018}"/>
            </c:ext>
          </c:extLst>
        </c:ser>
        <c:ser>
          <c:idx val="1"/>
          <c:order val="1"/>
          <c:tx>
            <c:strRef>
              <c:f>'exp1 endosome17'!$P$2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endosome17'!$N$3:$N$50</c:f>
              <c:numCache>
                <c:formatCode>General</c:formatCode>
                <c:ptCount val="4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</c:numCache>
            </c:numRef>
          </c:xVal>
          <c:yVal>
            <c:numRef>
              <c:f>'exp1 endosome17'!$P$3:$P$50</c:f>
              <c:numCache>
                <c:formatCode>General</c:formatCode>
                <c:ptCount val="48"/>
                <c:pt idx="0">
                  <c:v>0</c:v>
                </c:pt>
                <c:pt idx="1">
                  <c:v>3.4669801759434377E-2</c:v>
                </c:pt>
                <c:pt idx="2">
                  <c:v>0.36443831840110147</c:v>
                </c:pt>
                <c:pt idx="3">
                  <c:v>0.10190132565776122</c:v>
                </c:pt>
                <c:pt idx="4">
                  <c:v>0.45018040296752659</c:v>
                </c:pt>
                <c:pt idx="5">
                  <c:v>6.1458628937431431E-3</c:v>
                </c:pt>
                <c:pt idx="6">
                  <c:v>0.12098755422224042</c:v>
                </c:pt>
                <c:pt idx="7">
                  <c:v>0.39697571654436914</c:v>
                </c:pt>
                <c:pt idx="8">
                  <c:v>1</c:v>
                </c:pt>
                <c:pt idx="9">
                  <c:v>0.53727652329022457</c:v>
                </c:pt>
                <c:pt idx="10">
                  <c:v>0.7258523533465755</c:v>
                </c:pt>
                <c:pt idx="11">
                  <c:v>0.49968784205618749</c:v>
                </c:pt>
                <c:pt idx="12">
                  <c:v>0.30276888150160203</c:v>
                </c:pt>
                <c:pt idx="13">
                  <c:v>0.29536627883406857</c:v>
                </c:pt>
                <c:pt idx="14">
                  <c:v>0.45768840961608487</c:v>
                </c:pt>
                <c:pt idx="15">
                  <c:v>0.30109052580370332</c:v>
                </c:pt>
                <c:pt idx="16">
                  <c:v>0.64161835650869581</c:v>
                </c:pt>
                <c:pt idx="17">
                  <c:v>0.39155146552073539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82-46A7-91DA-CA5850F2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endosome18'!$O$2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endosome18'!$N$3:$N$50</c:f>
              <c:numCache>
                <c:formatCode>General</c:formatCode>
                <c:ptCount val="48"/>
                <c:pt idx="0">
                  <c:v>73</c:v>
                </c:pt>
                <c:pt idx="1">
                  <c:v>74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79</c:v>
                </c:pt>
                <c:pt idx="7">
                  <c:v>80</c:v>
                </c:pt>
                <c:pt idx="8">
                  <c:v>81</c:v>
                </c:pt>
                <c:pt idx="9">
                  <c:v>82</c:v>
                </c:pt>
                <c:pt idx="10">
                  <c:v>83</c:v>
                </c:pt>
                <c:pt idx="11">
                  <c:v>84</c:v>
                </c:pt>
                <c:pt idx="12">
                  <c:v>85</c:v>
                </c:pt>
                <c:pt idx="13">
                  <c:v>86</c:v>
                </c:pt>
                <c:pt idx="14">
                  <c:v>87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91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95</c:v>
                </c:pt>
                <c:pt idx="23">
                  <c:v>96</c:v>
                </c:pt>
                <c:pt idx="24">
                  <c:v>97</c:v>
                </c:pt>
                <c:pt idx="25">
                  <c:v>98</c:v>
                </c:pt>
                <c:pt idx="26">
                  <c:v>99</c:v>
                </c:pt>
              </c:numCache>
            </c:numRef>
          </c:xVal>
          <c:yVal>
            <c:numRef>
              <c:f>'exp1 endosome18'!$O$3:$O$50</c:f>
              <c:numCache>
                <c:formatCode>General</c:formatCode>
                <c:ptCount val="48"/>
                <c:pt idx="0">
                  <c:v>0</c:v>
                </c:pt>
                <c:pt idx="1">
                  <c:v>2.2477697047732545E-2</c:v>
                </c:pt>
                <c:pt idx="2">
                  <c:v>8.1523038719764837E-2</c:v>
                </c:pt>
                <c:pt idx="3">
                  <c:v>0.37847880069897943</c:v>
                </c:pt>
                <c:pt idx="4">
                  <c:v>0.48782304791685871</c:v>
                </c:pt>
                <c:pt idx="5">
                  <c:v>0.94781569024188372</c:v>
                </c:pt>
                <c:pt idx="6">
                  <c:v>0.81700542628529449</c:v>
                </c:pt>
                <c:pt idx="7">
                  <c:v>0.69994481743768977</c:v>
                </c:pt>
                <c:pt idx="8">
                  <c:v>0.83475581716177705</c:v>
                </c:pt>
                <c:pt idx="9">
                  <c:v>0.72290076335877851</c:v>
                </c:pt>
                <c:pt idx="10">
                  <c:v>0.36985192679113443</c:v>
                </c:pt>
                <c:pt idx="11">
                  <c:v>0.99481283914283114</c:v>
                </c:pt>
                <c:pt idx="12">
                  <c:v>1</c:v>
                </c:pt>
                <c:pt idx="13">
                  <c:v>0.94413685275452941</c:v>
                </c:pt>
                <c:pt idx="14">
                  <c:v>0.97122229375517422</c:v>
                </c:pt>
                <c:pt idx="15">
                  <c:v>0.89832612894325337</c:v>
                </c:pt>
                <c:pt idx="16">
                  <c:v>0.94834912167755003</c:v>
                </c:pt>
                <c:pt idx="17">
                  <c:v>0.9554308838407074</c:v>
                </c:pt>
                <c:pt idx="18">
                  <c:v>0.90621723535362819</c:v>
                </c:pt>
                <c:pt idx="19">
                  <c:v>0.82153039639473957</c:v>
                </c:pt>
                <c:pt idx="20">
                  <c:v>0.63698151384162716</c:v>
                </c:pt>
                <c:pt idx="21">
                  <c:v>0.53073668720684353</c:v>
                </c:pt>
                <c:pt idx="22">
                  <c:v>0.52586222753609868</c:v>
                </c:pt>
                <c:pt idx="23">
                  <c:v>0.36508783224501024</c:v>
                </c:pt>
                <c:pt idx="24">
                  <c:v>0.50114043962108046</c:v>
                </c:pt>
                <c:pt idx="25">
                  <c:v>0.5124068794261013</c:v>
                </c:pt>
                <c:pt idx="26">
                  <c:v>0.32613814034765071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16-4BD2-9DA1-8B56A877F01A}"/>
            </c:ext>
          </c:extLst>
        </c:ser>
        <c:ser>
          <c:idx val="1"/>
          <c:order val="1"/>
          <c:tx>
            <c:strRef>
              <c:f>'exp1 endosome18'!$P$2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endosome18'!$N$3:$N$50</c:f>
              <c:numCache>
                <c:formatCode>General</c:formatCode>
                <c:ptCount val="48"/>
                <c:pt idx="0">
                  <c:v>73</c:v>
                </c:pt>
                <c:pt idx="1">
                  <c:v>74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79</c:v>
                </c:pt>
                <c:pt idx="7">
                  <c:v>80</c:v>
                </c:pt>
                <c:pt idx="8">
                  <c:v>81</c:v>
                </c:pt>
                <c:pt idx="9">
                  <c:v>82</c:v>
                </c:pt>
                <c:pt idx="10">
                  <c:v>83</c:v>
                </c:pt>
                <c:pt idx="11">
                  <c:v>84</c:v>
                </c:pt>
                <c:pt idx="12">
                  <c:v>85</c:v>
                </c:pt>
                <c:pt idx="13">
                  <c:v>86</c:v>
                </c:pt>
                <c:pt idx="14">
                  <c:v>87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91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95</c:v>
                </c:pt>
                <c:pt idx="23">
                  <c:v>96</c:v>
                </c:pt>
                <c:pt idx="24">
                  <c:v>97</c:v>
                </c:pt>
                <c:pt idx="25">
                  <c:v>98</c:v>
                </c:pt>
                <c:pt idx="26">
                  <c:v>99</c:v>
                </c:pt>
              </c:numCache>
            </c:numRef>
          </c:xVal>
          <c:yVal>
            <c:numRef>
              <c:f>'exp1 endosome18'!$P$3:$P$50</c:f>
              <c:numCache>
                <c:formatCode>General</c:formatCode>
                <c:ptCount val="48"/>
                <c:pt idx="0">
                  <c:v>0.12416181786419785</c:v>
                </c:pt>
                <c:pt idx="1">
                  <c:v>0</c:v>
                </c:pt>
                <c:pt idx="2">
                  <c:v>5.8491339344505552E-2</c:v>
                </c:pt>
                <c:pt idx="3">
                  <c:v>7.2359138368921772E-2</c:v>
                </c:pt>
                <c:pt idx="4">
                  <c:v>0.17070360267143286</c:v>
                </c:pt>
                <c:pt idx="5">
                  <c:v>0.43458148003816349</c:v>
                </c:pt>
                <c:pt idx="6">
                  <c:v>0.32951812085948085</c:v>
                </c:pt>
                <c:pt idx="7">
                  <c:v>0.51391483128854987</c:v>
                </c:pt>
                <c:pt idx="8">
                  <c:v>0.53814988510689754</c:v>
                </c:pt>
                <c:pt idx="9">
                  <c:v>0.56981939610572896</c:v>
                </c:pt>
                <c:pt idx="10">
                  <c:v>0.58781595603155146</c:v>
                </c:pt>
                <c:pt idx="11">
                  <c:v>0.81531773653869444</c:v>
                </c:pt>
                <c:pt idx="12">
                  <c:v>0.39892430493032516</c:v>
                </c:pt>
                <c:pt idx="13">
                  <c:v>1</c:v>
                </c:pt>
                <c:pt idx="14">
                  <c:v>0.89225580176572528</c:v>
                </c:pt>
                <c:pt idx="15">
                  <c:v>0.49112769931601702</c:v>
                </c:pt>
                <c:pt idx="16">
                  <c:v>0.58100299662711496</c:v>
                </c:pt>
                <c:pt idx="17">
                  <c:v>0.46595200021500466</c:v>
                </c:pt>
                <c:pt idx="18">
                  <c:v>0.46453095394869454</c:v>
                </c:pt>
                <c:pt idx="19">
                  <c:v>0.51865837107112656</c:v>
                </c:pt>
                <c:pt idx="20">
                  <c:v>0.40642931050700803</c:v>
                </c:pt>
                <c:pt idx="21">
                  <c:v>0.3132987086284047</c:v>
                </c:pt>
                <c:pt idx="22">
                  <c:v>0.32017885698160437</c:v>
                </c:pt>
                <c:pt idx="23">
                  <c:v>0.37835440826692857</c:v>
                </c:pt>
                <c:pt idx="24">
                  <c:v>0.26713318193423591</c:v>
                </c:pt>
                <c:pt idx="25">
                  <c:v>0.28813644731714516</c:v>
                </c:pt>
                <c:pt idx="26">
                  <c:v>0.25218700028219382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16-4BD2-9DA1-8B56A877F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endosome19'!$O$2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endosome19'!$N$3:$N$50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'exp1 endosome19'!$O$3:$O$50</c:f>
              <c:numCache>
                <c:formatCode>General</c:formatCode>
                <c:ptCount val="48"/>
                <c:pt idx="0">
                  <c:v>0</c:v>
                </c:pt>
                <c:pt idx="1">
                  <c:v>1.6427797859323003E-2</c:v>
                </c:pt>
                <c:pt idx="2">
                  <c:v>1.7276379883449176E-2</c:v>
                </c:pt>
                <c:pt idx="3">
                  <c:v>9.717436250861515E-2</c:v>
                </c:pt>
                <c:pt idx="4">
                  <c:v>7.9358828300445008E-2</c:v>
                </c:pt>
                <c:pt idx="5">
                  <c:v>0.37629690056587772</c:v>
                </c:pt>
                <c:pt idx="6">
                  <c:v>0.35272413582938345</c:v>
                </c:pt>
                <c:pt idx="7">
                  <c:v>0.32927326685326119</c:v>
                </c:pt>
                <c:pt idx="8">
                  <c:v>0.1698711186748996</c:v>
                </c:pt>
                <c:pt idx="9">
                  <c:v>0.40280922844671979</c:v>
                </c:pt>
                <c:pt idx="10">
                  <c:v>0.4964861202923625</c:v>
                </c:pt>
                <c:pt idx="11">
                  <c:v>0.38505464211873619</c:v>
                </c:pt>
                <c:pt idx="12">
                  <c:v>0.23743887630862145</c:v>
                </c:pt>
                <c:pt idx="13">
                  <c:v>1</c:v>
                </c:pt>
                <c:pt idx="14">
                  <c:v>0.64108731018251519</c:v>
                </c:pt>
                <c:pt idx="15">
                  <c:v>0.41260777226121309</c:v>
                </c:pt>
                <c:pt idx="16">
                  <c:v>0.36534503532632906</c:v>
                </c:pt>
                <c:pt idx="17">
                  <c:v>0.30022456949699261</c:v>
                </c:pt>
                <c:pt idx="18">
                  <c:v>0.26445754042485392</c:v>
                </c:pt>
                <c:pt idx="19">
                  <c:v>0.35075973876800876</c:v>
                </c:pt>
                <c:pt idx="20">
                  <c:v>0.26460756597608054</c:v>
                </c:pt>
                <c:pt idx="21">
                  <c:v>0.23965644148769108</c:v>
                </c:pt>
                <c:pt idx="22">
                  <c:v>0.22185028387647293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0D-4E2A-A48B-91439629CE9A}"/>
            </c:ext>
          </c:extLst>
        </c:ser>
        <c:ser>
          <c:idx val="1"/>
          <c:order val="1"/>
          <c:tx>
            <c:strRef>
              <c:f>'exp1 endosome19'!$P$2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endosome19'!$N$3:$N$50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'exp1 endosome19'!$P$3:$P$50</c:f>
              <c:numCache>
                <c:formatCode>General</c:formatCode>
                <c:ptCount val="48"/>
                <c:pt idx="0">
                  <c:v>0</c:v>
                </c:pt>
                <c:pt idx="1">
                  <c:v>0.14268817895481115</c:v>
                </c:pt>
                <c:pt idx="2">
                  <c:v>6.2402776885003321E-2</c:v>
                </c:pt>
                <c:pt idx="3">
                  <c:v>0.23468535064601131</c:v>
                </c:pt>
                <c:pt idx="4">
                  <c:v>0.14505367358745275</c:v>
                </c:pt>
                <c:pt idx="5">
                  <c:v>0.62855306292987057</c:v>
                </c:pt>
                <c:pt idx="6">
                  <c:v>0.7478948383364401</c:v>
                </c:pt>
                <c:pt idx="7">
                  <c:v>1</c:v>
                </c:pt>
                <c:pt idx="8">
                  <c:v>0.77162692035739533</c:v>
                </c:pt>
                <c:pt idx="9">
                  <c:v>0.80899916436330888</c:v>
                </c:pt>
                <c:pt idx="10">
                  <c:v>0.74852477984187149</c:v>
                </c:pt>
                <c:pt idx="11">
                  <c:v>0.70174198110175512</c:v>
                </c:pt>
                <c:pt idx="12">
                  <c:v>0.52795526129716519</c:v>
                </c:pt>
                <c:pt idx="13">
                  <c:v>0.55941376872147586</c:v>
                </c:pt>
                <c:pt idx="14">
                  <c:v>0.6381050331040693</c:v>
                </c:pt>
                <c:pt idx="15">
                  <c:v>0.61655846242848866</c:v>
                </c:pt>
                <c:pt idx="16">
                  <c:v>0.48974738060037226</c:v>
                </c:pt>
                <c:pt idx="17">
                  <c:v>0.28625056244777286</c:v>
                </c:pt>
                <c:pt idx="18">
                  <c:v>0.21061901394870444</c:v>
                </c:pt>
                <c:pt idx="19">
                  <c:v>0.45340361252169464</c:v>
                </c:pt>
                <c:pt idx="20">
                  <c:v>0.55351288808896304</c:v>
                </c:pt>
                <c:pt idx="21">
                  <c:v>0.13187632576974967</c:v>
                </c:pt>
                <c:pt idx="22">
                  <c:v>0.28002828308799937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0D-4E2A-A48B-91439629C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endosome2'!$O$2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endosome2'!$N$3:$N$50</c:f>
              <c:numCache>
                <c:formatCode>General</c:formatCode>
                <c:ptCount val="48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</c:numCache>
            </c:numRef>
          </c:xVal>
          <c:yVal>
            <c:numRef>
              <c:f>'exp1 endosome2'!$O$3:$O$50</c:f>
              <c:numCache>
                <c:formatCode>General</c:formatCode>
                <c:ptCount val="48"/>
                <c:pt idx="0">
                  <c:v>5.1107313045871412E-2</c:v>
                </c:pt>
                <c:pt idx="1">
                  <c:v>6.7061601077623772E-3</c:v>
                </c:pt>
                <c:pt idx="2">
                  <c:v>0.10013615098274938</c:v>
                </c:pt>
                <c:pt idx="3">
                  <c:v>0.12630900479425292</c:v>
                </c:pt>
                <c:pt idx="4">
                  <c:v>4.6914152460132447E-2</c:v>
                </c:pt>
                <c:pt idx="5">
                  <c:v>0</c:v>
                </c:pt>
                <c:pt idx="6">
                  <c:v>5.191842528352747E-2</c:v>
                </c:pt>
                <c:pt idx="7">
                  <c:v>0.20996219637606653</c:v>
                </c:pt>
                <c:pt idx="8">
                  <c:v>0.10501730855578553</c:v>
                </c:pt>
                <c:pt idx="9">
                  <c:v>2.8055792934632805E-2</c:v>
                </c:pt>
                <c:pt idx="10">
                  <c:v>0.10575600005793666</c:v>
                </c:pt>
                <c:pt idx="11">
                  <c:v>3.1517504091771377E-2</c:v>
                </c:pt>
                <c:pt idx="12">
                  <c:v>9.1836734693877431E-2</c:v>
                </c:pt>
                <c:pt idx="13">
                  <c:v>1</c:v>
                </c:pt>
                <c:pt idx="14">
                  <c:v>0.89068089975521814</c:v>
                </c:pt>
                <c:pt idx="15">
                  <c:v>0.31106154314103213</c:v>
                </c:pt>
                <c:pt idx="16">
                  <c:v>0.43900001448414711</c:v>
                </c:pt>
                <c:pt idx="17">
                  <c:v>0.48792022131776763</c:v>
                </c:pt>
                <c:pt idx="18">
                  <c:v>0.30100954505293975</c:v>
                </c:pt>
                <c:pt idx="19">
                  <c:v>0.27763937370547931</c:v>
                </c:pt>
                <c:pt idx="20">
                  <c:v>0.12132645819150929</c:v>
                </c:pt>
                <c:pt idx="21">
                  <c:v>9.6355788589388966E-2</c:v>
                </c:pt>
                <c:pt idx="22">
                  <c:v>2.9207282629162085E-2</c:v>
                </c:pt>
                <c:pt idx="23">
                  <c:v>3.4291218261612764E-2</c:v>
                </c:pt>
                <c:pt idx="24">
                  <c:v>2.3174635361583891E-4</c:v>
                </c:pt>
                <c:pt idx="25">
                  <c:v>7.1616865340884475E-2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C7-4F49-B2B9-C195F685E99D}"/>
            </c:ext>
          </c:extLst>
        </c:ser>
        <c:ser>
          <c:idx val="1"/>
          <c:order val="1"/>
          <c:tx>
            <c:strRef>
              <c:f>'exp1 endosome2'!$P$2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endosome2'!$N$3:$N$50</c:f>
              <c:numCache>
                <c:formatCode>General</c:formatCode>
                <c:ptCount val="48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</c:numCache>
            </c:numRef>
          </c:xVal>
          <c:yVal>
            <c:numRef>
              <c:f>'exp1 endosome2'!$P$3:$P$50</c:f>
              <c:numCache>
                <c:formatCode>General</c:formatCode>
                <c:ptCount val="48"/>
                <c:pt idx="0">
                  <c:v>0</c:v>
                </c:pt>
                <c:pt idx="1">
                  <c:v>0.12627752246381832</c:v>
                </c:pt>
                <c:pt idx="2">
                  <c:v>0.27663077028602878</c:v>
                </c:pt>
                <c:pt idx="3">
                  <c:v>0.64147060840935388</c:v>
                </c:pt>
                <c:pt idx="4">
                  <c:v>0.40037039577474354</c:v>
                </c:pt>
                <c:pt idx="5">
                  <c:v>0.27800260648878489</c:v>
                </c:pt>
                <c:pt idx="6">
                  <c:v>0.24651896563550257</c:v>
                </c:pt>
                <c:pt idx="7">
                  <c:v>0.46957953220385096</c:v>
                </c:pt>
                <c:pt idx="8">
                  <c:v>0.31037794087385795</c:v>
                </c:pt>
                <c:pt idx="9">
                  <c:v>0.41182522806776589</c:v>
                </c:pt>
                <c:pt idx="10">
                  <c:v>0.74950270937649754</c:v>
                </c:pt>
                <c:pt idx="11">
                  <c:v>0.29288702928870153</c:v>
                </c:pt>
                <c:pt idx="12">
                  <c:v>0.55826874271212057</c:v>
                </c:pt>
                <c:pt idx="13">
                  <c:v>0.59880650250360201</c:v>
                </c:pt>
                <c:pt idx="14">
                  <c:v>0.75718499211194057</c:v>
                </c:pt>
                <c:pt idx="15">
                  <c:v>0.81713423417243625</c:v>
                </c:pt>
                <c:pt idx="16">
                  <c:v>1</c:v>
                </c:pt>
                <c:pt idx="17">
                  <c:v>0.70375197201454043</c:v>
                </c:pt>
                <c:pt idx="18">
                  <c:v>0.38541738116469065</c:v>
                </c:pt>
                <c:pt idx="19">
                  <c:v>0.9743466630084352</c:v>
                </c:pt>
                <c:pt idx="20">
                  <c:v>0.62878112353384785</c:v>
                </c:pt>
                <c:pt idx="21">
                  <c:v>0.95431785444817518</c:v>
                </c:pt>
                <c:pt idx="22">
                  <c:v>0.31195555250702672</c:v>
                </c:pt>
                <c:pt idx="23">
                  <c:v>0.18410041841004351</c:v>
                </c:pt>
                <c:pt idx="24">
                  <c:v>0.33877495027093502</c:v>
                </c:pt>
                <c:pt idx="25">
                  <c:v>0.84162151039165756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C7-4F49-B2B9-C195F685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endosome20'!$O$2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endosome20'!$N$3:$N$50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</c:numCache>
            </c:numRef>
          </c:xVal>
          <c:yVal>
            <c:numRef>
              <c:f>'exp1 endosome20'!$O$3:$O$50</c:f>
              <c:numCache>
                <c:formatCode>General</c:formatCode>
                <c:ptCount val="48"/>
                <c:pt idx="0">
                  <c:v>0.21999462275736315</c:v>
                </c:pt>
                <c:pt idx="1">
                  <c:v>0.17601023129409915</c:v>
                </c:pt>
                <c:pt idx="2">
                  <c:v>0.2180253893051006</c:v>
                </c:pt>
                <c:pt idx="3">
                  <c:v>0.1946634500098102</c:v>
                </c:pt>
                <c:pt idx="4">
                  <c:v>0.1554023122143342</c:v>
                </c:pt>
                <c:pt idx="5">
                  <c:v>0.18661938568636161</c:v>
                </c:pt>
                <c:pt idx="6">
                  <c:v>1</c:v>
                </c:pt>
                <c:pt idx="7">
                  <c:v>0.3675999331477941</c:v>
                </c:pt>
                <c:pt idx="8">
                  <c:v>0.22491407311596684</c:v>
                </c:pt>
                <c:pt idx="9">
                  <c:v>0.27571448294905421</c:v>
                </c:pt>
                <c:pt idx="10">
                  <c:v>0</c:v>
                </c:pt>
                <c:pt idx="11">
                  <c:v>9.9638852758017177E-2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7C-4C9B-ABEF-A119ED5CE37A}"/>
            </c:ext>
          </c:extLst>
        </c:ser>
        <c:ser>
          <c:idx val="1"/>
          <c:order val="1"/>
          <c:tx>
            <c:strRef>
              <c:f>'exp1 endosome20'!$P$2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endosome20'!$N$3:$N$50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</c:numCache>
            </c:numRef>
          </c:xVal>
          <c:yVal>
            <c:numRef>
              <c:f>'exp1 endosome20'!$P$3:$P$50</c:f>
              <c:numCache>
                <c:formatCode>General</c:formatCode>
                <c:ptCount val="48"/>
                <c:pt idx="0">
                  <c:v>0.61977789050327925</c:v>
                </c:pt>
                <c:pt idx="1">
                  <c:v>0.67214844740751545</c:v>
                </c:pt>
                <c:pt idx="2">
                  <c:v>0.57074078770969983</c:v>
                </c:pt>
                <c:pt idx="3">
                  <c:v>0.69357132504800922</c:v>
                </c:pt>
                <c:pt idx="4">
                  <c:v>0.5809132577267293</c:v>
                </c:pt>
                <c:pt idx="5">
                  <c:v>0.51952969310482322</c:v>
                </c:pt>
                <c:pt idx="6">
                  <c:v>1</c:v>
                </c:pt>
                <c:pt idx="7">
                  <c:v>0.8967580347114027</c:v>
                </c:pt>
                <c:pt idx="8">
                  <c:v>0.53883292872930211</c:v>
                </c:pt>
                <c:pt idx="9">
                  <c:v>0.56481213087430737</c:v>
                </c:pt>
                <c:pt idx="10">
                  <c:v>0</c:v>
                </c:pt>
                <c:pt idx="11">
                  <c:v>0.18808199572448303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7C-4C9B-ABEF-A119ED5CE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endosome21'!$O$2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endosome21'!$N$3:$N$50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'exp1 endosome21'!$O$3:$O$50</c:f>
              <c:numCache>
                <c:formatCode>General</c:formatCode>
                <c:ptCount val="48"/>
                <c:pt idx="0">
                  <c:v>0.37772518913278424</c:v>
                </c:pt>
                <c:pt idx="1">
                  <c:v>1</c:v>
                </c:pt>
                <c:pt idx="2">
                  <c:v>0.34790183728990398</c:v>
                </c:pt>
                <c:pt idx="3">
                  <c:v>0.47061454179555051</c:v>
                </c:pt>
                <c:pt idx="4">
                  <c:v>0.39470987217232489</c:v>
                </c:pt>
                <c:pt idx="5">
                  <c:v>0.16639958260351029</c:v>
                </c:pt>
                <c:pt idx="6">
                  <c:v>5.772742518540578E-2</c:v>
                </c:pt>
                <c:pt idx="7">
                  <c:v>0</c:v>
                </c:pt>
                <c:pt idx="8">
                  <c:v>7.1898408675884068E-2</c:v>
                </c:pt>
                <c:pt idx="9">
                  <c:v>7.2010211306972133E-2</c:v>
                </c:pt>
                <c:pt idx="10">
                  <c:v>0.11825923303395065</c:v>
                </c:pt>
                <c:pt idx="11">
                  <c:v>0.12343010472179725</c:v>
                </c:pt>
                <c:pt idx="12">
                  <c:v>8.1988596131628594E-2</c:v>
                </c:pt>
                <c:pt idx="13">
                  <c:v>3.4248872656803098E-2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19-46FF-B69D-E82AB0F03FC4}"/>
            </c:ext>
          </c:extLst>
        </c:ser>
        <c:ser>
          <c:idx val="1"/>
          <c:order val="1"/>
          <c:tx>
            <c:strRef>
              <c:f>'exp1 endosome21'!$P$2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endosome21'!$N$3:$N$50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'exp1 endosome21'!$P$3:$P$50</c:f>
              <c:numCache>
                <c:formatCode>General</c:formatCode>
                <c:ptCount val="48"/>
                <c:pt idx="0">
                  <c:v>0.24415928493055319</c:v>
                </c:pt>
                <c:pt idx="1">
                  <c:v>0.19324537693686883</c:v>
                </c:pt>
                <c:pt idx="2">
                  <c:v>0.52899617309390645</c:v>
                </c:pt>
                <c:pt idx="3">
                  <c:v>0.59557898680654053</c:v>
                </c:pt>
                <c:pt idx="4">
                  <c:v>0.61393743142344792</c:v>
                </c:pt>
                <c:pt idx="5">
                  <c:v>1</c:v>
                </c:pt>
                <c:pt idx="6">
                  <c:v>0.6891374742419778</c:v>
                </c:pt>
                <c:pt idx="7">
                  <c:v>0.56250167259881745</c:v>
                </c:pt>
                <c:pt idx="8">
                  <c:v>0.61718896352396513</c:v>
                </c:pt>
                <c:pt idx="9">
                  <c:v>0.70479299917039073</c:v>
                </c:pt>
                <c:pt idx="10">
                  <c:v>1.847887173174154E-2</c:v>
                </c:pt>
                <c:pt idx="11">
                  <c:v>0</c:v>
                </c:pt>
                <c:pt idx="12">
                  <c:v>6.6208151577594937E-2</c:v>
                </c:pt>
                <c:pt idx="13">
                  <c:v>0.12088206171220588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19-46FF-B69D-E82AB0F03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endosome22'!$O$2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endosome22'!$N$3:$N$50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</c:numCache>
            </c:numRef>
          </c:xVal>
          <c:yVal>
            <c:numRef>
              <c:f>'exp1 endosome22'!$O$3:$O$50</c:f>
              <c:numCache>
                <c:formatCode>General</c:formatCode>
                <c:ptCount val="48"/>
                <c:pt idx="0">
                  <c:v>0</c:v>
                </c:pt>
                <c:pt idx="1">
                  <c:v>9.0551993514629184E-2</c:v>
                </c:pt>
                <c:pt idx="2">
                  <c:v>0.14691576387353528</c:v>
                </c:pt>
                <c:pt idx="3">
                  <c:v>0.46669614562605954</c:v>
                </c:pt>
                <c:pt idx="4">
                  <c:v>1</c:v>
                </c:pt>
                <c:pt idx="5">
                  <c:v>0.28005011423096765</c:v>
                </c:pt>
                <c:pt idx="6">
                  <c:v>0.2370034637777286</c:v>
                </c:pt>
                <c:pt idx="7">
                  <c:v>0.20819515071117989</c:v>
                </c:pt>
                <c:pt idx="8">
                  <c:v>0.13158670498931402</c:v>
                </c:pt>
                <c:pt idx="9">
                  <c:v>0.11613973026752167</c:v>
                </c:pt>
                <c:pt idx="10">
                  <c:v>0.10905004053356894</c:v>
                </c:pt>
                <c:pt idx="11">
                  <c:v>8.4840445132286835E-2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4A-469F-94B8-5A69EBE69E07}"/>
            </c:ext>
          </c:extLst>
        </c:ser>
        <c:ser>
          <c:idx val="1"/>
          <c:order val="1"/>
          <c:tx>
            <c:strRef>
              <c:f>'exp1 endosome22'!$P$2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endosome22'!$N$3:$N$50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</c:numCache>
            </c:numRef>
          </c:xVal>
          <c:yVal>
            <c:numRef>
              <c:f>'exp1 endosome22'!$P$3:$P$50</c:f>
              <c:numCache>
                <c:formatCode>General</c:formatCode>
                <c:ptCount val="48"/>
                <c:pt idx="0">
                  <c:v>0.15443823940039636</c:v>
                </c:pt>
                <c:pt idx="1">
                  <c:v>0.21289220368873524</c:v>
                </c:pt>
                <c:pt idx="2">
                  <c:v>0.37923433022264663</c:v>
                </c:pt>
                <c:pt idx="3">
                  <c:v>0.81174222940700935</c:v>
                </c:pt>
                <c:pt idx="4">
                  <c:v>0.85871482107428865</c:v>
                </c:pt>
                <c:pt idx="5">
                  <c:v>1</c:v>
                </c:pt>
                <c:pt idx="6">
                  <c:v>0.47189359982364559</c:v>
                </c:pt>
                <c:pt idx="7">
                  <c:v>0.58685428760379066</c:v>
                </c:pt>
                <c:pt idx="8">
                  <c:v>0.68671467411271914</c:v>
                </c:pt>
                <c:pt idx="9">
                  <c:v>0.32689764126680881</c:v>
                </c:pt>
                <c:pt idx="10">
                  <c:v>0</c:v>
                </c:pt>
                <c:pt idx="11">
                  <c:v>0.17139393048717719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4A-469F-94B8-5A69EBE69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endosome23'!$O$2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endosome23'!$N$3:$N$50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'exp1 endosome23'!$O$3:$O$50</c:f>
              <c:numCache>
                <c:formatCode>General</c:formatCode>
                <c:ptCount val="48"/>
                <c:pt idx="0">
                  <c:v>0</c:v>
                </c:pt>
                <c:pt idx="1">
                  <c:v>4.6640627564249568E-2</c:v>
                </c:pt>
                <c:pt idx="2">
                  <c:v>0.12377326287458512</c:v>
                </c:pt>
                <c:pt idx="3">
                  <c:v>0.33948206255949104</c:v>
                </c:pt>
                <c:pt idx="4">
                  <c:v>1</c:v>
                </c:pt>
                <c:pt idx="5">
                  <c:v>0.93274690648898695</c:v>
                </c:pt>
                <c:pt idx="6">
                  <c:v>0.96064594479272614</c:v>
                </c:pt>
                <c:pt idx="7">
                  <c:v>0.76643581580070208</c:v>
                </c:pt>
                <c:pt idx="8">
                  <c:v>0.52824367348278423</c:v>
                </c:pt>
                <c:pt idx="9">
                  <c:v>0.46906488988085343</c:v>
                </c:pt>
                <c:pt idx="10">
                  <c:v>0.37128696622575269</c:v>
                </c:pt>
                <c:pt idx="11">
                  <c:v>0.36482095381888524</c:v>
                </c:pt>
                <c:pt idx="12">
                  <c:v>0.29704270193980398</c:v>
                </c:pt>
                <c:pt idx="13">
                  <c:v>0.2552269668821997</c:v>
                </c:pt>
                <c:pt idx="14">
                  <c:v>0.27515016247087032</c:v>
                </c:pt>
                <c:pt idx="15">
                  <c:v>0.19791905996652109</c:v>
                </c:pt>
                <c:pt idx="16">
                  <c:v>0.39042242426231677</c:v>
                </c:pt>
                <c:pt idx="17">
                  <c:v>0.31788492467259649</c:v>
                </c:pt>
                <c:pt idx="18">
                  <c:v>0.27620047920701141</c:v>
                </c:pt>
                <c:pt idx="19">
                  <c:v>0.22562116388223299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F4-4164-9DFE-D5D1ACA9CD0E}"/>
            </c:ext>
          </c:extLst>
        </c:ser>
        <c:ser>
          <c:idx val="1"/>
          <c:order val="1"/>
          <c:tx>
            <c:strRef>
              <c:f>'exp1 endosome23'!$P$2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endosome23'!$N$3:$N$50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'exp1 endosome23'!$P$3:$P$50</c:f>
              <c:numCache>
                <c:formatCode>General</c:formatCode>
                <c:ptCount val="48"/>
                <c:pt idx="0">
                  <c:v>0.14058463227695489</c:v>
                </c:pt>
                <c:pt idx="1">
                  <c:v>0.14161266362383729</c:v>
                </c:pt>
                <c:pt idx="2">
                  <c:v>0.30766125559765778</c:v>
                </c:pt>
                <c:pt idx="3">
                  <c:v>0.43911470892180515</c:v>
                </c:pt>
                <c:pt idx="4">
                  <c:v>1</c:v>
                </c:pt>
                <c:pt idx="5">
                  <c:v>0.78656508353427479</c:v>
                </c:pt>
                <c:pt idx="6">
                  <c:v>0.92305911987598999</c:v>
                </c:pt>
                <c:pt idx="7">
                  <c:v>0.9964449491904922</c:v>
                </c:pt>
                <c:pt idx="8">
                  <c:v>0.74444271012745411</c:v>
                </c:pt>
                <c:pt idx="9">
                  <c:v>0.41055319927661071</c:v>
                </c:pt>
                <c:pt idx="10">
                  <c:v>0.27912396658629013</c:v>
                </c:pt>
                <c:pt idx="11">
                  <c:v>0.39779699879435065</c:v>
                </c:pt>
                <c:pt idx="12">
                  <c:v>0.26603136841198766</c:v>
                </c:pt>
                <c:pt idx="13">
                  <c:v>0.2914576515673441</c:v>
                </c:pt>
                <c:pt idx="14">
                  <c:v>0</c:v>
                </c:pt>
                <c:pt idx="15">
                  <c:v>0.19848540303134685</c:v>
                </c:pt>
                <c:pt idx="16">
                  <c:v>0.22142234326558732</c:v>
                </c:pt>
                <c:pt idx="17">
                  <c:v>0.19624903117464715</c:v>
                </c:pt>
                <c:pt idx="18">
                  <c:v>4.7590854288667099E-2</c:v>
                </c:pt>
                <c:pt idx="19">
                  <c:v>1.4559292111608894E-2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F4-4164-9DFE-D5D1ACA9C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endosome24'!$O$2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endosome24'!$N$3:$N$50</c:f>
              <c:numCache>
                <c:formatCode>General</c:formatCode>
                <c:ptCount val="48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</c:numCache>
            </c:numRef>
          </c:xVal>
          <c:yVal>
            <c:numRef>
              <c:f>'exp1 endosome24'!$O$3:$O$50</c:f>
              <c:numCache>
                <c:formatCode>General</c:formatCode>
                <c:ptCount val="48"/>
                <c:pt idx="0">
                  <c:v>6.1093582957419346E-2</c:v>
                </c:pt>
                <c:pt idx="1">
                  <c:v>0.19209407838126824</c:v>
                </c:pt>
                <c:pt idx="2">
                  <c:v>0.60386952100336344</c:v>
                </c:pt>
                <c:pt idx="3">
                  <c:v>0.55750827879325182</c:v>
                </c:pt>
                <c:pt idx="4">
                  <c:v>0.74623868999504572</c:v>
                </c:pt>
                <c:pt idx="5">
                  <c:v>0.84360251362415528</c:v>
                </c:pt>
                <c:pt idx="6">
                  <c:v>0.83301608823759499</c:v>
                </c:pt>
                <c:pt idx="7">
                  <c:v>0.8768480613282571</c:v>
                </c:pt>
                <c:pt idx="8">
                  <c:v>0.78462100075617347</c:v>
                </c:pt>
                <c:pt idx="9">
                  <c:v>0.74352689629996571</c:v>
                </c:pt>
                <c:pt idx="10">
                  <c:v>1</c:v>
                </c:pt>
                <c:pt idx="11">
                  <c:v>0.68626632943078458</c:v>
                </c:pt>
                <c:pt idx="12">
                  <c:v>0.52564470287606557</c:v>
                </c:pt>
                <c:pt idx="13">
                  <c:v>0.38220646136997699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E4-4150-8AC1-73FC7299F285}"/>
            </c:ext>
          </c:extLst>
        </c:ser>
        <c:ser>
          <c:idx val="1"/>
          <c:order val="1"/>
          <c:tx>
            <c:strRef>
              <c:f>'exp1 endosome24'!$P$2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endosome24'!$N$3:$N$50</c:f>
              <c:numCache>
                <c:formatCode>General</c:formatCode>
                <c:ptCount val="48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</c:numCache>
            </c:numRef>
          </c:xVal>
          <c:yVal>
            <c:numRef>
              <c:f>'exp1 endosome24'!$P$3:$P$50</c:f>
              <c:numCache>
                <c:formatCode>General</c:formatCode>
                <c:ptCount val="48"/>
                <c:pt idx="0">
                  <c:v>0.14941821495150917</c:v>
                </c:pt>
                <c:pt idx="1">
                  <c:v>0.24503309524308248</c:v>
                </c:pt>
                <c:pt idx="2">
                  <c:v>0.63129176179803526</c:v>
                </c:pt>
                <c:pt idx="3">
                  <c:v>0.49357994176912895</c:v>
                </c:pt>
                <c:pt idx="4">
                  <c:v>0.7434018977398883</c:v>
                </c:pt>
                <c:pt idx="5">
                  <c:v>0.84050396933453386</c:v>
                </c:pt>
                <c:pt idx="6">
                  <c:v>0.793183531974613</c:v>
                </c:pt>
                <c:pt idx="7">
                  <c:v>0.68651159380825655</c:v>
                </c:pt>
                <c:pt idx="8">
                  <c:v>0.78095347814247695</c:v>
                </c:pt>
                <c:pt idx="9">
                  <c:v>0.74155076349469007</c:v>
                </c:pt>
                <c:pt idx="10">
                  <c:v>1</c:v>
                </c:pt>
                <c:pt idx="11">
                  <c:v>0.86346379422299457</c:v>
                </c:pt>
                <c:pt idx="12">
                  <c:v>0.51447131396493562</c:v>
                </c:pt>
                <c:pt idx="13">
                  <c:v>0.48318793070945265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E4-4150-8AC1-73FC7299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aligned'!$BA$2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aligned'!$AZ$14:$AZ$40</c:f>
              <c:numCache>
                <c:formatCode>General</c:formatCode>
                <c:ptCount val="27"/>
                <c:pt idx="0">
                  <c:v>-15.960000000000013</c:v>
                </c:pt>
                <c:pt idx="1">
                  <c:v>-14.630000000000013</c:v>
                </c:pt>
                <c:pt idx="2">
                  <c:v>-13.300000000000013</c:v>
                </c:pt>
                <c:pt idx="3">
                  <c:v>-11.970000000000013</c:v>
                </c:pt>
                <c:pt idx="4">
                  <c:v>-10.640000000000013</c:v>
                </c:pt>
                <c:pt idx="5">
                  <c:v>-9.3100000000000129</c:v>
                </c:pt>
                <c:pt idx="6">
                  <c:v>-7.9800000000000129</c:v>
                </c:pt>
                <c:pt idx="7">
                  <c:v>-6.6500000000000128</c:v>
                </c:pt>
                <c:pt idx="8">
                  <c:v>-5.3200000000000127</c:v>
                </c:pt>
                <c:pt idx="9">
                  <c:v>-3.9900000000000126</c:v>
                </c:pt>
                <c:pt idx="10">
                  <c:v>-2.6600000000000126</c:v>
                </c:pt>
                <c:pt idx="11">
                  <c:v>-1.3300000000000125</c:v>
                </c:pt>
                <c:pt idx="12">
                  <c:v>-1.2434497875801753E-14</c:v>
                </c:pt>
                <c:pt idx="13">
                  <c:v>1.3299999999999876</c:v>
                </c:pt>
                <c:pt idx="14">
                  <c:v>2.6599999999999877</c:v>
                </c:pt>
                <c:pt idx="15">
                  <c:v>3.9899999999999878</c:v>
                </c:pt>
                <c:pt idx="16">
                  <c:v>5.3199999999999878</c:v>
                </c:pt>
                <c:pt idx="17">
                  <c:v>6.6499999999999879</c:v>
                </c:pt>
                <c:pt idx="18">
                  <c:v>7.979999999999988</c:v>
                </c:pt>
                <c:pt idx="19">
                  <c:v>9.3099999999999881</c:v>
                </c:pt>
                <c:pt idx="20">
                  <c:v>10.639999999999988</c:v>
                </c:pt>
                <c:pt idx="21">
                  <c:v>11.969999999999988</c:v>
                </c:pt>
                <c:pt idx="22">
                  <c:v>13.299999999999988</c:v>
                </c:pt>
                <c:pt idx="23">
                  <c:v>14.629999999999988</c:v>
                </c:pt>
                <c:pt idx="24">
                  <c:v>15.959999999999988</c:v>
                </c:pt>
                <c:pt idx="25">
                  <c:v>17.289999999999988</c:v>
                </c:pt>
                <c:pt idx="26">
                  <c:v>18.61999999999999</c:v>
                </c:pt>
              </c:numCache>
            </c:numRef>
          </c:xVal>
          <c:yVal>
            <c:numRef>
              <c:f>'exp1 aligned'!$BA$14:$BA$40</c:f>
              <c:numCache>
                <c:formatCode>General</c:formatCode>
                <c:ptCount val="27"/>
                <c:pt idx="0">
                  <c:v>0.13599730017007494</c:v>
                </c:pt>
                <c:pt idx="1">
                  <c:v>0.17404055185963674</c:v>
                </c:pt>
                <c:pt idx="2">
                  <c:v>0.19429606426018972</c:v>
                </c:pt>
                <c:pt idx="3">
                  <c:v>0.25305017092791332</c:v>
                </c:pt>
                <c:pt idx="4">
                  <c:v>0.31641599832638384</c:v>
                </c:pt>
                <c:pt idx="5">
                  <c:v>0.32979441669121101</c:v>
                </c:pt>
                <c:pt idx="6">
                  <c:v>0.26520901984587514</c:v>
                </c:pt>
                <c:pt idx="7">
                  <c:v>0.3884542951963168</c:v>
                </c:pt>
                <c:pt idx="8">
                  <c:v>0.30061991361069051</c:v>
                </c:pt>
                <c:pt idx="9">
                  <c:v>0.43627042318604226</c:v>
                </c:pt>
                <c:pt idx="10">
                  <c:v>0.36977780583086423</c:v>
                </c:pt>
                <c:pt idx="11">
                  <c:v>0.46557551621236565</c:v>
                </c:pt>
                <c:pt idx="12">
                  <c:v>1</c:v>
                </c:pt>
                <c:pt idx="13">
                  <c:v>0.67941093516747153</c:v>
                </c:pt>
                <c:pt idx="14">
                  <c:v>0.53540398542159073</c:v>
                </c:pt>
                <c:pt idx="15">
                  <c:v>0.39802116621152356</c:v>
                </c:pt>
                <c:pt idx="16">
                  <c:v>0.3448592785911393</c:v>
                </c:pt>
                <c:pt idx="17">
                  <c:v>0.30314013898052916</c:v>
                </c:pt>
                <c:pt idx="18">
                  <c:v>0.32450515113118478</c:v>
                </c:pt>
                <c:pt idx="19">
                  <c:v>0.26041897557357691</c:v>
                </c:pt>
                <c:pt idx="20">
                  <c:v>0.21020971778334804</c:v>
                </c:pt>
                <c:pt idx="21">
                  <c:v>0.21125039402869905</c:v>
                </c:pt>
                <c:pt idx="22">
                  <c:v>0.1695674988749945</c:v>
                </c:pt>
                <c:pt idx="23">
                  <c:v>0.1569461110182209</c:v>
                </c:pt>
                <c:pt idx="24">
                  <c:v>0.15789012752846596</c:v>
                </c:pt>
                <c:pt idx="25">
                  <c:v>0.2446540597856805</c:v>
                </c:pt>
                <c:pt idx="26">
                  <c:v>0.22117883246642886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99-4BD1-B51E-AE783FF9B6E9}"/>
            </c:ext>
          </c:extLst>
        </c:ser>
        <c:ser>
          <c:idx val="1"/>
          <c:order val="1"/>
          <c:tx>
            <c:strRef>
              <c:f>'exp1 aligned'!$BB$2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9A46"/>
              </a:solidFill>
              <a:round/>
            </a:ln>
            <a:effectLst/>
          </c:spPr>
          <c:marker>
            <c:symbol val="none"/>
          </c:marker>
          <c:xVal>
            <c:numRef>
              <c:f>'exp1 aligned'!$AZ$14:$AZ$40</c:f>
              <c:numCache>
                <c:formatCode>General</c:formatCode>
                <c:ptCount val="27"/>
                <c:pt idx="0">
                  <c:v>-15.960000000000013</c:v>
                </c:pt>
                <c:pt idx="1">
                  <c:v>-14.630000000000013</c:v>
                </c:pt>
                <c:pt idx="2">
                  <c:v>-13.300000000000013</c:v>
                </c:pt>
                <c:pt idx="3">
                  <c:v>-11.970000000000013</c:v>
                </c:pt>
                <c:pt idx="4">
                  <c:v>-10.640000000000013</c:v>
                </c:pt>
                <c:pt idx="5">
                  <c:v>-9.3100000000000129</c:v>
                </c:pt>
                <c:pt idx="6">
                  <c:v>-7.9800000000000129</c:v>
                </c:pt>
                <c:pt idx="7">
                  <c:v>-6.6500000000000128</c:v>
                </c:pt>
                <c:pt idx="8">
                  <c:v>-5.3200000000000127</c:v>
                </c:pt>
                <c:pt idx="9">
                  <c:v>-3.9900000000000126</c:v>
                </c:pt>
                <c:pt idx="10">
                  <c:v>-2.6600000000000126</c:v>
                </c:pt>
                <c:pt idx="11">
                  <c:v>-1.3300000000000125</c:v>
                </c:pt>
                <c:pt idx="12">
                  <c:v>-1.2434497875801753E-14</c:v>
                </c:pt>
                <c:pt idx="13">
                  <c:v>1.3299999999999876</c:v>
                </c:pt>
                <c:pt idx="14">
                  <c:v>2.6599999999999877</c:v>
                </c:pt>
                <c:pt idx="15">
                  <c:v>3.9899999999999878</c:v>
                </c:pt>
                <c:pt idx="16">
                  <c:v>5.3199999999999878</c:v>
                </c:pt>
                <c:pt idx="17">
                  <c:v>6.6499999999999879</c:v>
                </c:pt>
                <c:pt idx="18">
                  <c:v>7.979999999999988</c:v>
                </c:pt>
                <c:pt idx="19">
                  <c:v>9.3099999999999881</c:v>
                </c:pt>
                <c:pt idx="20">
                  <c:v>10.639999999999988</c:v>
                </c:pt>
                <c:pt idx="21">
                  <c:v>11.969999999999988</c:v>
                </c:pt>
                <c:pt idx="22">
                  <c:v>13.299999999999988</c:v>
                </c:pt>
                <c:pt idx="23">
                  <c:v>14.629999999999988</c:v>
                </c:pt>
                <c:pt idx="24">
                  <c:v>15.959999999999988</c:v>
                </c:pt>
                <c:pt idx="25">
                  <c:v>17.289999999999988</c:v>
                </c:pt>
                <c:pt idx="26">
                  <c:v>18.61999999999999</c:v>
                </c:pt>
              </c:numCache>
            </c:numRef>
          </c:xVal>
          <c:yVal>
            <c:numRef>
              <c:f>'exp1 aligned'!$BB$14:$BB$40</c:f>
              <c:numCache>
                <c:formatCode>General</c:formatCode>
                <c:ptCount val="27"/>
                <c:pt idx="0">
                  <c:v>0.31265446747928888</c:v>
                </c:pt>
                <c:pt idx="1">
                  <c:v>0.3966382744345992</c:v>
                </c:pt>
                <c:pt idx="2">
                  <c:v>0.35350422734183484</c:v>
                </c:pt>
                <c:pt idx="3">
                  <c:v>0.40148988812832398</c:v>
                </c:pt>
                <c:pt idx="4">
                  <c:v>0.47895898364684214</c:v>
                </c:pt>
                <c:pt idx="5">
                  <c:v>0.50346640948974686</c:v>
                </c:pt>
                <c:pt idx="6">
                  <c:v>0.52616871506132035</c:v>
                </c:pt>
                <c:pt idx="7">
                  <c:v>0.49576939668323833</c:v>
                </c:pt>
                <c:pt idx="8">
                  <c:v>0.50549706456505328</c:v>
                </c:pt>
                <c:pt idx="9">
                  <c:v>0.46903058588535795</c:v>
                </c:pt>
                <c:pt idx="10">
                  <c:v>0.49172571471646664</c:v>
                </c:pt>
                <c:pt idx="11">
                  <c:v>0.52727995695554553</c:v>
                </c:pt>
                <c:pt idx="12">
                  <c:v>0.68120619768733037</c:v>
                </c:pt>
                <c:pt idx="13">
                  <c:v>0.7467288963035813</c:v>
                </c:pt>
                <c:pt idx="14">
                  <c:v>0.72103905342142294</c:v>
                </c:pt>
                <c:pt idx="15">
                  <c:v>0.53273857146844705</c:v>
                </c:pt>
                <c:pt idx="16">
                  <c:v>0.50224389008977155</c:v>
                </c:pt>
                <c:pt idx="17">
                  <c:v>0.37382264613208616</c:v>
                </c:pt>
                <c:pt idx="18">
                  <c:v>0.43817126554591601</c:v>
                </c:pt>
                <c:pt idx="19">
                  <c:v>0.37995172468316968</c:v>
                </c:pt>
                <c:pt idx="20">
                  <c:v>0.35826134379205515</c:v>
                </c:pt>
                <c:pt idx="21">
                  <c:v>0.23839868457922769</c:v>
                </c:pt>
                <c:pt idx="22">
                  <c:v>0.24615173333576459</c:v>
                </c:pt>
                <c:pt idx="23">
                  <c:v>0.209716959605315</c:v>
                </c:pt>
                <c:pt idx="24">
                  <c:v>0.27448258542367138</c:v>
                </c:pt>
                <c:pt idx="25">
                  <c:v>0.24838624073375132</c:v>
                </c:pt>
                <c:pt idx="26">
                  <c:v>0.16295906971083238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99-4BD1-B51E-AE783FF9B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23224"/>
        <c:axId val="500821584"/>
      </c:scatterChart>
      <c:valAx>
        <c:axId val="500823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0821584"/>
        <c:crosses val="autoZero"/>
        <c:crossBetween val="midCat"/>
        <c:majorUnit val="4"/>
      </c:valAx>
      <c:valAx>
        <c:axId val="50082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0823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'exp2-endosome1'!$O$3:$O$50</c:f>
              <c:numCache>
                <c:formatCode>General</c:formatCode>
                <c:ptCount val="48"/>
                <c:pt idx="0">
                  <c:v>0</c:v>
                </c:pt>
                <c:pt idx="1">
                  <c:v>0.11624307339875717</c:v>
                </c:pt>
                <c:pt idx="2">
                  <c:v>0.6131628641302671</c:v>
                </c:pt>
                <c:pt idx="3">
                  <c:v>1</c:v>
                </c:pt>
                <c:pt idx="4">
                  <c:v>0.70194718756771857</c:v>
                </c:pt>
                <c:pt idx="5">
                  <c:v>0.56883261616568126</c:v>
                </c:pt>
                <c:pt idx="6">
                  <c:v>0.62944618146921427</c:v>
                </c:pt>
                <c:pt idx="7">
                  <c:v>0.73541157168064986</c:v>
                </c:pt>
                <c:pt idx="8">
                  <c:v>0.66938055288982423</c:v>
                </c:pt>
                <c:pt idx="9">
                  <c:v>0.59573414233972166</c:v>
                </c:pt>
                <c:pt idx="10">
                  <c:v>0.42376869021453184</c:v>
                </c:pt>
                <c:pt idx="11">
                  <c:v>0.3433427235860449</c:v>
                </c:pt>
                <c:pt idx="12">
                  <c:v>0.21480976999040405</c:v>
                </c:pt>
                <c:pt idx="13">
                  <c:v>0.30148902578707965</c:v>
                </c:pt>
                <c:pt idx="14">
                  <c:v>0.46395071665170495</c:v>
                </c:pt>
                <c:pt idx="15">
                  <c:v>0.15196730953781534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8-4BE8-825F-C86D2F413B7E}"/>
            </c:ext>
          </c:extLst>
        </c:ser>
        <c:ser>
          <c:idx val="1"/>
          <c:order val="1"/>
          <c:tx>
            <c:strRef>
              <c:f>'exp2-endosome1'!$P$2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'exp2-endosome1'!$P$3:$P$50</c:f>
              <c:numCache>
                <c:formatCode>General</c:formatCode>
                <c:ptCount val="48"/>
                <c:pt idx="0">
                  <c:v>0.636396494081505</c:v>
                </c:pt>
                <c:pt idx="1">
                  <c:v>0.34440227703984883</c:v>
                </c:pt>
                <c:pt idx="2">
                  <c:v>0.48500045179362095</c:v>
                </c:pt>
                <c:pt idx="3">
                  <c:v>0.94461010210535967</c:v>
                </c:pt>
                <c:pt idx="4">
                  <c:v>1</c:v>
                </c:pt>
                <c:pt idx="5">
                  <c:v>0.92970091262311461</c:v>
                </c:pt>
                <c:pt idx="6">
                  <c:v>0.91818017529592588</c:v>
                </c:pt>
                <c:pt idx="7">
                  <c:v>0.70172585163097501</c:v>
                </c:pt>
                <c:pt idx="8">
                  <c:v>0.47316345893196143</c:v>
                </c:pt>
                <c:pt idx="9">
                  <c:v>0.34575765790187113</c:v>
                </c:pt>
                <c:pt idx="10">
                  <c:v>0.49990964127586601</c:v>
                </c:pt>
                <c:pt idx="11">
                  <c:v>6.3702900515045818E-2</c:v>
                </c:pt>
                <c:pt idx="12">
                  <c:v>0.32931237010933584</c:v>
                </c:pt>
                <c:pt idx="13">
                  <c:v>0.10648775639287963</c:v>
                </c:pt>
                <c:pt idx="14">
                  <c:v>0.26732628535285202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48-4BE8-825F-C86D2F41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'exp2-endosome2'!$O$3:$O$50</c:f>
              <c:numCache>
                <c:formatCode>General</c:formatCode>
                <c:ptCount val="48"/>
                <c:pt idx="0">
                  <c:v>7.0666981848041183E-2</c:v>
                </c:pt>
                <c:pt idx="1">
                  <c:v>9.11330355698768E-2</c:v>
                </c:pt>
                <c:pt idx="2">
                  <c:v>1</c:v>
                </c:pt>
                <c:pt idx="3">
                  <c:v>0.38636674670614735</c:v>
                </c:pt>
                <c:pt idx="4">
                  <c:v>0.51849409656991441</c:v>
                </c:pt>
                <c:pt idx="5">
                  <c:v>0.14168232205730463</c:v>
                </c:pt>
                <c:pt idx="6">
                  <c:v>0.12544633415031625</c:v>
                </c:pt>
                <c:pt idx="7">
                  <c:v>0.52811127561367022</c:v>
                </c:pt>
                <c:pt idx="8">
                  <c:v>0.25783495278500052</c:v>
                </c:pt>
                <c:pt idx="9">
                  <c:v>0</c:v>
                </c:pt>
                <c:pt idx="10">
                  <c:v>0.17521181432499308</c:v>
                </c:pt>
                <c:pt idx="11">
                  <c:v>0.15254363810542773</c:v>
                </c:pt>
                <c:pt idx="12">
                  <c:v>9.2128345173370846E-2</c:v>
                </c:pt>
                <c:pt idx="13">
                  <c:v>8.1988628587779059E-3</c:v>
                </c:pt>
                <c:pt idx="14">
                  <c:v>6.3973524764547013E-2</c:v>
                </c:pt>
                <c:pt idx="15">
                  <c:v>4.3582119262973056E-2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17-4FBC-9834-1828DACC244E}"/>
            </c:ext>
          </c:extLst>
        </c:ser>
        <c:ser>
          <c:idx val="1"/>
          <c:order val="1"/>
          <c:tx>
            <c:strRef>
              <c:f>'exp2-endosome2'!$P$2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'exp2-endosome2'!$P$3:$P$50</c:f>
              <c:numCache>
                <c:formatCode>General</c:formatCode>
                <c:ptCount val="48"/>
                <c:pt idx="0">
                  <c:v>0.6447172619047643</c:v>
                </c:pt>
                <c:pt idx="1">
                  <c:v>0.19318664965986374</c:v>
                </c:pt>
                <c:pt idx="2">
                  <c:v>0.55867346938775586</c:v>
                </c:pt>
                <c:pt idx="3">
                  <c:v>0.19993622448979623</c:v>
                </c:pt>
                <c:pt idx="4">
                  <c:v>0.43749999999999906</c:v>
                </c:pt>
                <c:pt idx="5">
                  <c:v>0.55234906462584965</c:v>
                </c:pt>
                <c:pt idx="6">
                  <c:v>0.91772959183673453</c:v>
                </c:pt>
                <c:pt idx="7">
                  <c:v>0.66650722789115724</c:v>
                </c:pt>
                <c:pt idx="8">
                  <c:v>1</c:v>
                </c:pt>
                <c:pt idx="9">
                  <c:v>0.4927189625850355</c:v>
                </c:pt>
                <c:pt idx="10">
                  <c:v>0.80798256802721069</c:v>
                </c:pt>
                <c:pt idx="11">
                  <c:v>0</c:v>
                </c:pt>
                <c:pt idx="12">
                  <c:v>0.72720025510204145</c:v>
                </c:pt>
                <c:pt idx="13">
                  <c:v>9.353741496598604E-2</c:v>
                </c:pt>
                <c:pt idx="14">
                  <c:v>0.42431972789115602</c:v>
                </c:pt>
                <c:pt idx="15">
                  <c:v>0.65848214285714302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17-4FBC-9834-1828DACC2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'exp2-endosome3'!$O$3:$O$50</c:f>
              <c:numCache>
                <c:formatCode>General</c:formatCode>
                <c:ptCount val="48"/>
                <c:pt idx="0">
                  <c:v>0.19137278342299166</c:v>
                </c:pt>
                <c:pt idx="1">
                  <c:v>0.21578003586371733</c:v>
                </c:pt>
                <c:pt idx="2">
                  <c:v>0.89646842000398264</c:v>
                </c:pt>
                <c:pt idx="3">
                  <c:v>0.81276150627615007</c:v>
                </c:pt>
                <c:pt idx="4">
                  <c:v>1</c:v>
                </c:pt>
                <c:pt idx="5">
                  <c:v>0.5068987846184495</c:v>
                </c:pt>
                <c:pt idx="6">
                  <c:v>0.51359832635983105</c:v>
                </c:pt>
                <c:pt idx="7">
                  <c:v>2.002390914524738E-2</c:v>
                </c:pt>
                <c:pt idx="8">
                  <c:v>1.7682805339701499E-3</c:v>
                </c:pt>
                <c:pt idx="9">
                  <c:v>3.9649332536362811E-2</c:v>
                </c:pt>
                <c:pt idx="10">
                  <c:v>0.1518479776847971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5E-4ED7-B4DA-E97E8C494AF4}"/>
            </c:ext>
          </c:extLst>
        </c:ser>
        <c:ser>
          <c:idx val="1"/>
          <c:order val="1"/>
          <c:tx>
            <c:strRef>
              <c:f>'exp2-endosome3'!$P$2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'exp2-endosome3'!$P$3:$P$50</c:f>
              <c:numCache>
                <c:formatCode>General</c:formatCode>
                <c:ptCount val="48"/>
                <c:pt idx="0">
                  <c:v>0.89617209452301061</c:v>
                </c:pt>
                <c:pt idx="1">
                  <c:v>0.86120963655626548</c:v>
                </c:pt>
                <c:pt idx="2">
                  <c:v>0.86015016813302969</c:v>
                </c:pt>
                <c:pt idx="3">
                  <c:v>0.8245428163434535</c:v>
                </c:pt>
                <c:pt idx="4">
                  <c:v>1</c:v>
                </c:pt>
                <c:pt idx="5">
                  <c:v>0.93279285089133523</c:v>
                </c:pt>
                <c:pt idx="6">
                  <c:v>0.55548390068635245</c:v>
                </c:pt>
                <c:pt idx="7">
                  <c:v>0.44635865309318701</c:v>
                </c:pt>
                <c:pt idx="8">
                  <c:v>0.76654843613247781</c:v>
                </c:pt>
                <c:pt idx="9">
                  <c:v>0.27302040628310931</c:v>
                </c:pt>
                <c:pt idx="10">
                  <c:v>0.31507669630107471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5E-4ED7-B4DA-E97E8C494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'exp2-endosome4'!$N$3:$N$50</c:f>
              <c:numCache>
                <c:formatCode>General</c:formatCode>
                <c:ptCount val="48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</c:numCache>
            </c:numRef>
          </c:xVal>
          <c:yVal>
            <c:numRef>
              <c:f>'exp2-endosome4'!$O$3:$O$50</c:f>
              <c:numCache>
                <c:formatCode>General</c:formatCode>
                <c:ptCount val="48"/>
                <c:pt idx="0">
                  <c:v>0.38559740033656409</c:v>
                </c:pt>
                <c:pt idx="1">
                  <c:v>0.41890558811582551</c:v>
                </c:pt>
                <c:pt idx="2">
                  <c:v>0.53081297510590175</c:v>
                </c:pt>
                <c:pt idx="3">
                  <c:v>0.42702953635466878</c:v>
                </c:pt>
                <c:pt idx="4">
                  <c:v>0.42290953403354081</c:v>
                </c:pt>
                <c:pt idx="5">
                  <c:v>0.46767829164974251</c:v>
                </c:pt>
                <c:pt idx="6">
                  <c:v>0.79025706493355818</c:v>
                </c:pt>
                <c:pt idx="7">
                  <c:v>0.78813903557128706</c:v>
                </c:pt>
                <c:pt idx="8">
                  <c:v>0.90010445076307133</c:v>
                </c:pt>
                <c:pt idx="9">
                  <c:v>0.86064527360297116</c:v>
                </c:pt>
                <c:pt idx="10">
                  <c:v>1</c:v>
                </c:pt>
                <c:pt idx="11">
                  <c:v>0.68481982243370287</c:v>
                </c:pt>
                <c:pt idx="12">
                  <c:v>0.31018975221957956</c:v>
                </c:pt>
                <c:pt idx="13">
                  <c:v>0.26829339058782603</c:v>
                </c:pt>
                <c:pt idx="14">
                  <c:v>0.21989787036499756</c:v>
                </c:pt>
                <c:pt idx="15">
                  <c:v>6.4759473103929294E-2</c:v>
                </c:pt>
                <c:pt idx="16">
                  <c:v>2.8665931642778371E-2</c:v>
                </c:pt>
                <c:pt idx="17">
                  <c:v>0.12351302733128312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1-4873-84E8-40ED3A6DC2C8}"/>
            </c:ext>
          </c:extLst>
        </c:ser>
        <c:ser>
          <c:idx val="1"/>
          <c:order val="1"/>
          <c:tx>
            <c:strRef>
              <c:f>'exp2-endosome4'!$P$2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'exp2-endosome4'!$N$3:$N$50</c:f>
              <c:numCache>
                <c:formatCode>General</c:formatCode>
                <c:ptCount val="48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</c:numCache>
            </c:numRef>
          </c:xVal>
          <c:yVal>
            <c:numRef>
              <c:f>'exp2-endosome4'!$P$3:$P$50</c:f>
              <c:numCache>
                <c:formatCode>General</c:formatCode>
                <c:ptCount val="48"/>
                <c:pt idx="0">
                  <c:v>0.61907285594039363</c:v>
                </c:pt>
                <c:pt idx="1">
                  <c:v>0.85310346977585216</c:v>
                </c:pt>
                <c:pt idx="2">
                  <c:v>1</c:v>
                </c:pt>
                <c:pt idx="3">
                  <c:v>0.82336253390279646</c:v>
                </c:pt>
                <c:pt idx="4">
                  <c:v>0.70835801352994299</c:v>
                </c:pt>
                <c:pt idx="5">
                  <c:v>0.76584468622377511</c:v>
                </c:pt>
                <c:pt idx="6">
                  <c:v>0.555257661252612</c:v>
                </c:pt>
                <c:pt idx="7">
                  <c:v>0.76219721295632425</c:v>
                </c:pt>
                <c:pt idx="8">
                  <c:v>0.38950026498737506</c:v>
                </c:pt>
                <c:pt idx="9">
                  <c:v>0</c:v>
                </c:pt>
                <c:pt idx="10">
                  <c:v>5.4150949278299818E-2</c:v>
                </c:pt>
                <c:pt idx="11">
                  <c:v>2.213423948623738E-2</c:v>
                </c:pt>
                <c:pt idx="12">
                  <c:v>1.6647442092464753E-2</c:v>
                </c:pt>
                <c:pt idx="13">
                  <c:v>0.12080306761854288</c:v>
                </c:pt>
                <c:pt idx="14">
                  <c:v>0.37584562147332928</c:v>
                </c:pt>
                <c:pt idx="15">
                  <c:v>0.21523209776475347</c:v>
                </c:pt>
                <c:pt idx="16">
                  <c:v>0.1393833587929047</c:v>
                </c:pt>
                <c:pt idx="17">
                  <c:v>0.13972628363001616</c:v>
                </c:pt>
                <c:pt idx="18">
                  <c:v>1.6803317018424021E-2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B1-4873-84E8-40ED3A6D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endosome3'!$O$2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endosome3'!$N$3:$N$50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</c:numCache>
            </c:numRef>
          </c:xVal>
          <c:yVal>
            <c:numRef>
              <c:f>'exp1 endosome3'!$O$3:$O$50</c:f>
              <c:numCache>
                <c:formatCode>General</c:formatCode>
                <c:ptCount val="48"/>
                <c:pt idx="0">
                  <c:v>0.2422121605987462</c:v>
                </c:pt>
                <c:pt idx="1">
                  <c:v>0.27590590318940766</c:v>
                </c:pt>
                <c:pt idx="2">
                  <c:v>0.11932069758473481</c:v>
                </c:pt>
                <c:pt idx="3">
                  <c:v>0.16919714910088204</c:v>
                </c:pt>
                <c:pt idx="4">
                  <c:v>0</c:v>
                </c:pt>
                <c:pt idx="5">
                  <c:v>1.3854569865601643E-3</c:v>
                </c:pt>
                <c:pt idx="6">
                  <c:v>0.11120791852941593</c:v>
                </c:pt>
                <c:pt idx="7">
                  <c:v>0.28380443631896929</c:v>
                </c:pt>
                <c:pt idx="8">
                  <c:v>0.64687986516789742</c:v>
                </c:pt>
                <c:pt idx="9">
                  <c:v>0.54799822890034711</c:v>
                </c:pt>
                <c:pt idx="10">
                  <c:v>0.13480353648608173</c:v>
                </c:pt>
                <c:pt idx="11">
                  <c:v>0.61811377886963836</c:v>
                </c:pt>
                <c:pt idx="12">
                  <c:v>1</c:v>
                </c:pt>
                <c:pt idx="13">
                  <c:v>0.68952908745518748</c:v>
                </c:pt>
                <c:pt idx="14">
                  <c:v>0.93029865882050489</c:v>
                </c:pt>
                <c:pt idx="15">
                  <c:v>0.69217145387285284</c:v>
                </c:pt>
                <c:pt idx="16">
                  <c:v>8.0356505220459493E-2</c:v>
                </c:pt>
                <c:pt idx="17">
                  <c:v>0.10000999814320288</c:v>
                </c:pt>
                <c:pt idx="18">
                  <c:v>0.35717652435976249</c:v>
                </c:pt>
                <c:pt idx="19">
                  <c:v>0.15718509419679189</c:v>
                </c:pt>
                <c:pt idx="20">
                  <c:v>0.12943310528044802</c:v>
                </c:pt>
                <c:pt idx="21">
                  <c:v>0.14927227800551432</c:v>
                </c:pt>
                <c:pt idx="22">
                  <c:v>0.12951880365075027</c:v>
                </c:pt>
                <c:pt idx="23">
                  <c:v>0.1800379929441677</c:v>
                </c:pt>
                <c:pt idx="24">
                  <c:v>0.13386085441275206</c:v>
                </c:pt>
                <c:pt idx="25">
                  <c:v>0.15392855612529158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27-4646-B647-CB606C46B742}"/>
            </c:ext>
          </c:extLst>
        </c:ser>
        <c:ser>
          <c:idx val="1"/>
          <c:order val="1"/>
          <c:tx>
            <c:strRef>
              <c:f>'exp1 endosome3'!$P$2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endosome3'!$N$3:$N$50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</c:numCache>
            </c:numRef>
          </c:xVal>
          <c:yVal>
            <c:numRef>
              <c:f>'exp1 endosome3'!$P$3:$P$50</c:f>
              <c:numCache>
                <c:formatCode>General</c:formatCode>
                <c:ptCount val="48"/>
                <c:pt idx="0">
                  <c:v>0.2429987460440664</c:v>
                </c:pt>
                <c:pt idx="1">
                  <c:v>0.15513226249477441</c:v>
                </c:pt>
                <c:pt idx="2">
                  <c:v>0.11300531438466506</c:v>
                </c:pt>
                <c:pt idx="3">
                  <c:v>0.18504806831074175</c:v>
                </c:pt>
                <c:pt idx="4">
                  <c:v>2.9079835194361185E-2</c:v>
                </c:pt>
                <c:pt idx="5">
                  <c:v>0.33441810473517569</c:v>
                </c:pt>
                <c:pt idx="6">
                  <c:v>8.7806771362034297E-2</c:v>
                </c:pt>
                <c:pt idx="7">
                  <c:v>0</c:v>
                </c:pt>
                <c:pt idx="8">
                  <c:v>0.80032244581119028</c:v>
                </c:pt>
                <c:pt idx="9">
                  <c:v>0.51221114229414288</c:v>
                </c:pt>
                <c:pt idx="10">
                  <c:v>0.53188630799546222</c:v>
                </c:pt>
                <c:pt idx="11">
                  <c:v>0.59891323819191389</c:v>
                </c:pt>
                <c:pt idx="12">
                  <c:v>0.85624290917776313</c:v>
                </c:pt>
                <c:pt idx="13">
                  <c:v>1</c:v>
                </c:pt>
                <c:pt idx="14">
                  <c:v>0.97160685495909649</c:v>
                </c:pt>
                <c:pt idx="15">
                  <c:v>0.78667821102287017</c:v>
                </c:pt>
                <c:pt idx="16">
                  <c:v>0.70045381262315565</c:v>
                </c:pt>
                <c:pt idx="17">
                  <c:v>0.60342150832984931</c:v>
                </c:pt>
                <c:pt idx="18">
                  <c:v>0.74064011464739898</c:v>
                </c:pt>
                <c:pt idx="19">
                  <c:v>0.78318504806831057</c:v>
                </c:pt>
                <c:pt idx="20">
                  <c:v>0.50128381202603389</c:v>
                </c:pt>
                <c:pt idx="21">
                  <c:v>0.63444198961007991</c:v>
                </c:pt>
                <c:pt idx="22">
                  <c:v>0.6206484743536147</c:v>
                </c:pt>
                <c:pt idx="23">
                  <c:v>0.57213232220696331</c:v>
                </c:pt>
                <c:pt idx="24">
                  <c:v>0.56150355287514109</c:v>
                </c:pt>
                <c:pt idx="25">
                  <c:v>0.42741983638860653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27-4646-B647-CB606C46B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'exp2-endosome5'!$N$3:$N$50</c:f>
              <c:numCache>
                <c:formatCode>General</c:formatCode>
                <c:ptCount val="4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</c:numCache>
            </c:numRef>
          </c:xVal>
          <c:yVal>
            <c:numRef>
              <c:f>'exp2-endosome5'!$O$3:$O$50</c:f>
              <c:numCache>
                <c:formatCode>General</c:formatCode>
                <c:ptCount val="48"/>
                <c:pt idx="0">
                  <c:v>0</c:v>
                </c:pt>
                <c:pt idx="1">
                  <c:v>0.14242676277608382</c:v>
                </c:pt>
                <c:pt idx="2">
                  <c:v>0.1835874688106463</c:v>
                </c:pt>
                <c:pt idx="3">
                  <c:v>0.265271231863969</c:v>
                </c:pt>
                <c:pt idx="4">
                  <c:v>0.51081230939839217</c:v>
                </c:pt>
                <c:pt idx="5">
                  <c:v>0.6084280565566953</c:v>
                </c:pt>
                <c:pt idx="6">
                  <c:v>0.48263561593198445</c:v>
                </c:pt>
                <c:pt idx="7">
                  <c:v>0.76928195176046632</c:v>
                </c:pt>
                <c:pt idx="8">
                  <c:v>0.52712318639682099</c:v>
                </c:pt>
                <c:pt idx="9">
                  <c:v>0.5997135200073932</c:v>
                </c:pt>
                <c:pt idx="10">
                  <c:v>0.81298401256815489</c:v>
                </c:pt>
                <c:pt idx="11">
                  <c:v>0.64748174845208439</c:v>
                </c:pt>
                <c:pt idx="12">
                  <c:v>0.55943073653081954</c:v>
                </c:pt>
                <c:pt idx="13">
                  <c:v>0.45481933277885639</c:v>
                </c:pt>
                <c:pt idx="14">
                  <c:v>0.59901118196100167</c:v>
                </c:pt>
                <c:pt idx="15">
                  <c:v>0.52472045097495623</c:v>
                </c:pt>
                <c:pt idx="16">
                  <c:v>0.59094353571758618</c:v>
                </c:pt>
                <c:pt idx="17">
                  <c:v>0.46394048609185856</c:v>
                </c:pt>
                <c:pt idx="18">
                  <c:v>1</c:v>
                </c:pt>
                <c:pt idx="19">
                  <c:v>0.50435264762960907</c:v>
                </c:pt>
                <c:pt idx="20">
                  <c:v>0.48751501709638717</c:v>
                </c:pt>
                <c:pt idx="21">
                  <c:v>0.19892801035024546</c:v>
                </c:pt>
                <c:pt idx="22">
                  <c:v>0.18228444690878914</c:v>
                </c:pt>
                <c:pt idx="23">
                  <c:v>8.545420940763393E-2</c:v>
                </c:pt>
                <c:pt idx="24">
                  <c:v>0.1716107568616583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B7-4A8D-9F77-14B635A06747}"/>
            </c:ext>
          </c:extLst>
        </c:ser>
        <c:ser>
          <c:idx val="1"/>
          <c:order val="1"/>
          <c:tx>
            <c:strRef>
              <c:f>'exp2-endosome5'!$P$2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'exp2-endosome5'!$N$3:$N$50</c:f>
              <c:numCache>
                <c:formatCode>General</c:formatCode>
                <c:ptCount val="4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</c:numCache>
            </c:numRef>
          </c:xVal>
          <c:yVal>
            <c:numRef>
              <c:f>'exp2-endosome5'!$P$3:$P$50</c:f>
              <c:numCache>
                <c:formatCode>General</c:formatCode>
                <c:ptCount val="48"/>
                <c:pt idx="0">
                  <c:v>0.65420062457155992</c:v>
                </c:pt>
                <c:pt idx="1">
                  <c:v>0.56165739964963113</c:v>
                </c:pt>
                <c:pt idx="2">
                  <c:v>0.76060629141594949</c:v>
                </c:pt>
                <c:pt idx="3">
                  <c:v>0.887881788407343</c:v>
                </c:pt>
                <c:pt idx="4">
                  <c:v>0.96397288445426166</c:v>
                </c:pt>
                <c:pt idx="5">
                  <c:v>0.85387310533932559</c:v>
                </c:pt>
                <c:pt idx="6">
                  <c:v>0.76220580394546433</c:v>
                </c:pt>
                <c:pt idx="7">
                  <c:v>0.41751085383502134</c:v>
                </c:pt>
                <c:pt idx="8">
                  <c:v>0.28749333536446048</c:v>
                </c:pt>
                <c:pt idx="9">
                  <c:v>0.52981948358595476</c:v>
                </c:pt>
                <c:pt idx="10">
                  <c:v>0.38098865107776736</c:v>
                </c:pt>
                <c:pt idx="11">
                  <c:v>0.70073882245411023</c:v>
                </c:pt>
                <c:pt idx="12">
                  <c:v>0.73448092010054056</c:v>
                </c:pt>
                <c:pt idx="13">
                  <c:v>0.66200776906085779</c:v>
                </c:pt>
                <c:pt idx="14">
                  <c:v>1</c:v>
                </c:pt>
                <c:pt idx="15">
                  <c:v>0.17069083707822369</c:v>
                </c:pt>
                <c:pt idx="16">
                  <c:v>0.26311981110518767</c:v>
                </c:pt>
                <c:pt idx="17">
                  <c:v>0.79149211668824659</c:v>
                </c:pt>
                <c:pt idx="18">
                  <c:v>0.41724426841343643</c:v>
                </c:pt>
                <c:pt idx="19">
                  <c:v>0.27222179907076022</c:v>
                </c:pt>
                <c:pt idx="20">
                  <c:v>0.62563790083022397</c:v>
                </c:pt>
                <c:pt idx="21">
                  <c:v>0.22374133597379947</c:v>
                </c:pt>
                <c:pt idx="22">
                  <c:v>0</c:v>
                </c:pt>
                <c:pt idx="23">
                  <c:v>0.33829689999238349</c:v>
                </c:pt>
                <c:pt idx="24">
                  <c:v>0.20538502551603316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B7-4A8D-9F77-14B635A0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'exp2-endosome6'!$N$3:$N$50</c:f>
              <c:numCache>
                <c:formatCode>General</c:formatCode>
                <c:ptCount val="48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</c:numCache>
            </c:numRef>
          </c:xVal>
          <c:yVal>
            <c:numRef>
              <c:f>'exp2-endosome6'!$O$3:$O$50</c:f>
              <c:numCache>
                <c:formatCode>General</c:formatCode>
                <c:ptCount val="48"/>
                <c:pt idx="0">
                  <c:v>0.26003723490367481</c:v>
                </c:pt>
                <c:pt idx="1">
                  <c:v>0.31599751767308853</c:v>
                </c:pt>
                <c:pt idx="2">
                  <c:v>0.23939614699692435</c:v>
                </c:pt>
                <c:pt idx="3">
                  <c:v>0.33348173331174796</c:v>
                </c:pt>
                <c:pt idx="4">
                  <c:v>0.30504290108466897</c:v>
                </c:pt>
                <c:pt idx="5">
                  <c:v>0.45761156980195378</c:v>
                </c:pt>
                <c:pt idx="6">
                  <c:v>0.54976795639738785</c:v>
                </c:pt>
                <c:pt idx="7">
                  <c:v>0.65099023258323829</c:v>
                </c:pt>
                <c:pt idx="8">
                  <c:v>1</c:v>
                </c:pt>
                <c:pt idx="9">
                  <c:v>0.69630618962819046</c:v>
                </c:pt>
                <c:pt idx="10">
                  <c:v>0.75342669041066279</c:v>
                </c:pt>
                <c:pt idx="11">
                  <c:v>0.58901300523447153</c:v>
                </c:pt>
                <c:pt idx="12">
                  <c:v>0.49492741891964792</c:v>
                </c:pt>
                <c:pt idx="13">
                  <c:v>0.42114564783336095</c:v>
                </c:pt>
                <c:pt idx="14">
                  <c:v>1.03879984890193E-2</c:v>
                </c:pt>
                <c:pt idx="15">
                  <c:v>0.20247153418595865</c:v>
                </c:pt>
                <c:pt idx="16">
                  <c:v>0.18800928174410519</c:v>
                </c:pt>
                <c:pt idx="17">
                  <c:v>0.15568506826398987</c:v>
                </c:pt>
                <c:pt idx="18">
                  <c:v>0</c:v>
                </c:pt>
                <c:pt idx="19">
                  <c:v>5.4273919378339294E-2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D9-4CE1-AE9E-5E83F4D94D12}"/>
            </c:ext>
          </c:extLst>
        </c:ser>
        <c:ser>
          <c:idx val="1"/>
          <c:order val="1"/>
          <c:tx>
            <c:strRef>
              <c:f>'exp2-endosome6'!$P$2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'exp2-endosome6'!$N$3:$N$50</c:f>
              <c:numCache>
                <c:formatCode>General</c:formatCode>
                <c:ptCount val="48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</c:numCache>
            </c:numRef>
          </c:xVal>
          <c:yVal>
            <c:numRef>
              <c:f>'exp2-endosome6'!$P$3:$P$50</c:f>
              <c:numCache>
                <c:formatCode>General</c:formatCode>
                <c:ptCount val="48"/>
                <c:pt idx="0">
                  <c:v>0.42396034358799756</c:v>
                </c:pt>
                <c:pt idx="1">
                  <c:v>0.48265031974874179</c:v>
                </c:pt>
                <c:pt idx="2">
                  <c:v>0.9297309569758202</c:v>
                </c:pt>
                <c:pt idx="3">
                  <c:v>1</c:v>
                </c:pt>
                <c:pt idx="4">
                  <c:v>0.60949029401748334</c:v>
                </c:pt>
                <c:pt idx="5">
                  <c:v>0.93578537102206172</c:v>
                </c:pt>
                <c:pt idx="6">
                  <c:v>0.66152041472736234</c:v>
                </c:pt>
                <c:pt idx="7">
                  <c:v>0.98342604154841795</c:v>
                </c:pt>
                <c:pt idx="8">
                  <c:v>0.64668710031407306</c:v>
                </c:pt>
                <c:pt idx="9">
                  <c:v>0.96480871835622739</c:v>
                </c:pt>
                <c:pt idx="10">
                  <c:v>0.84175275286638707</c:v>
                </c:pt>
                <c:pt idx="11">
                  <c:v>0.68146214099216784</c:v>
                </c:pt>
                <c:pt idx="12">
                  <c:v>0.52018768683543415</c:v>
                </c:pt>
                <c:pt idx="13">
                  <c:v>0.61649071025844804</c:v>
                </c:pt>
                <c:pt idx="14">
                  <c:v>0.40432133802550441</c:v>
                </c:pt>
                <c:pt idx="15">
                  <c:v>0.53161539334771302</c:v>
                </c:pt>
                <c:pt idx="16">
                  <c:v>0.27543799901615873</c:v>
                </c:pt>
                <c:pt idx="17">
                  <c:v>0.39887236538388876</c:v>
                </c:pt>
                <c:pt idx="18">
                  <c:v>0</c:v>
                </c:pt>
                <c:pt idx="19">
                  <c:v>1.0746584932076735E-2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D9-4CE1-AE9E-5E83F4D9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'exp2-endosome7'!$N$3:$N$50</c:f>
              <c:numCache>
                <c:formatCode>General</c:formatCode>
                <c:ptCount val="48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</c:numCache>
            </c:numRef>
          </c:xVal>
          <c:yVal>
            <c:numRef>
              <c:f>'exp2-endosome7'!$O$3:$O$50</c:f>
              <c:numCache>
                <c:formatCode>General</c:formatCode>
                <c:ptCount val="48"/>
                <c:pt idx="0">
                  <c:v>0</c:v>
                </c:pt>
                <c:pt idx="1">
                  <c:v>0.697727149296692</c:v>
                </c:pt>
                <c:pt idx="2">
                  <c:v>0.89769456362352729</c:v>
                </c:pt>
                <c:pt idx="3">
                  <c:v>0.7138027480584368</c:v>
                </c:pt>
                <c:pt idx="4">
                  <c:v>0.98291967631564681</c:v>
                </c:pt>
                <c:pt idx="5">
                  <c:v>0.90536577418128461</c:v>
                </c:pt>
                <c:pt idx="6">
                  <c:v>1</c:v>
                </c:pt>
                <c:pt idx="7">
                  <c:v>0.99295334817791769</c:v>
                </c:pt>
                <c:pt idx="8">
                  <c:v>0.65992776842448231</c:v>
                </c:pt>
                <c:pt idx="9">
                  <c:v>0.56331124748818751</c:v>
                </c:pt>
                <c:pt idx="10">
                  <c:v>0.72166404170966159</c:v>
                </c:pt>
                <c:pt idx="11">
                  <c:v>0.89807472981046066</c:v>
                </c:pt>
                <c:pt idx="12">
                  <c:v>0.64374355075218626</c:v>
                </c:pt>
                <c:pt idx="13">
                  <c:v>0.58394884049313012</c:v>
                </c:pt>
                <c:pt idx="14">
                  <c:v>0.38664258947482733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5C-4C7D-8D67-E9408232103F}"/>
            </c:ext>
          </c:extLst>
        </c:ser>
        <c:ser>
          <c:idx val="1"/>
          <c:order val="1"/>
          <c:tx>
            <c:strRef>
              <c:f>'exp2-endosome7'!$P$2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'exp2-endosome7'!$N$3:$N$50</c:f>
              <c:numCache>
                <c:formatCode>General</c:formatCode>
                <c:ptCount val="48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</c:numCache>
            </c:numRef>
          </c:xVal>
          <c:yVal>
            <c:numRef>
              <c:f>'exp2-endosome7'!$P$3:$P$50</c:f>
              <c:numCache>
                <c:formatCode>General</c:formatCode>
                <c:ptCount val="48"/>
                <c:pt idx="0">
                  <c:v>3.8070476809518544E-3</c:v>
                </c:pt>
                <c:pt idx="1">
                  <c:v>0.86754259714935666</c:v>
                </c:pt>
                <c:pt idx="2">
                  <c:v>0</c:v>
                </c:pt>
                <c:pt idx="3">
                  <c:v>0.12475045266725521</c:v>
                </c:pt>
                <c:pt idx="4">
                  <c:v>9.3086958540321924E-2</c:v>
                </c:pt>
                <c:pt idx="5">
                  <c:v>0.41329681043688232</c:v>
                </c:pt>
                <c:pt idx="6">
                  <c:v>0.58401039974000646</c:v>
                </c:pt>
                <c:pt idx="7">
                  <c:v>1</c:v>
                </c:pt>
                <c:pt idx="8">
                  <c:v>0.24239751149078548</c:v>
                </c:pt>
                <c:pt idx="9">
                  <c:v>0.15311760063141408</c:v>
                </c:pt>
                <c:pt idx="10">
                  <c:v>0.36013742513580016</c:v>
                </c:pt>
                <c:pt idx="11">
                  <c:v>0.63336273736013682</c:v>
                </c:pt>
                <c:pt idx="12">
                  <c:v>9.2901248897349145E-2</c:v>
                </c:pt>
                <c:pt idx="13">
                  <c:v>0.58312827893588348</c:v>
                </c:pt>
                <c:pt idx="14">
                  <c:v>8.0458702818143962E-2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5C-4C7D-8D67-E9408232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'exp2-endosome8'!$N$3:$N$50</c:f>
              <c:numCache>
                <c:formatCode>General</c:formatCode>
                <c:ptCount val="48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</c:numCache>
            </c:numRef>
          </c:xVal>
          <c:yVal>
            <c:numRef>
              <c:f>'exp2-endosome8'!$O$3:$O$50</c:f>
              <c:numCache>
                <c:formatCode>General</c:formatCode>
                <c:ptCount val="48"/>
                <c:pt idx="0">
                  <c:v>0.20386833985780303</c:v>
                </c:pt>
                <c:pt idx="1">
                  <c:v>0.30552811619653908</c:v>
                </c:pt>
                <c:pt idx="2">
                  <c:v>0.2550640861473924</c:v>
                </c:pt>
                <c:pt idx="3">
                  <c:v>0.23752728691813293</c:v>
                </c:pt>
                <c:pt idx="4">
                  <c:v>0.24135660190977945</c:v>
                </c:pt>
                <c:pt idx="5">
                  <c:v>0.32472347223746656</c:v>
                </c:pt>
                <c:pt idx="6">
                  <c:v>0.78866815448968874</c:v>
                </c:pt>
                <c:pt idx="7">
                  <c:v>0.59449505481774179</c:v>
                </c:pt>
                <c:pt idx="8">
                  <c:v>0.74667983755899459</c:v>
                </c:pt>
                <c:pt idx="9">
                  <c:v>0.75664337369967938</c:v>
                </c:pt>
                <c:pt idx="10">
                  <c:v>0.89708411078183914</c:v>
                </c:pt>
                <c:pt idx="11">
                  <c:v>0.78952182343687161</c:v>
                </c:pt>
                <c:pt idx="12">
                  <c:v>0.85085183965658162</c:v>
                </c:pt>
                <c:pt idx="13">
                  <c:v>0.9987804729325972</c:v>
                </c:pt>
                <c:pt idx="14">
                  <c:v>1</c:v>
                </c:pt>
                <c:pt idx="15">
                  <c:v>0.90892571860632487</c:v>
                </c:pt>
                <c:pt idx="16">
                  <c:v>0.64134928474737496</c:v>
                </c:pt>
                <c:pt idx="17">
                  <c:v>0.86393736508981833</c:v>
                </c:pt>
                <c:pt idx="18">
                  <c:v>0.27746679837558946</c:v>
                </c:pt>
                <c:pt idx="19">
                  <c:v>0.33290649885974233</c:v>
                </c:pt>
                <c:pt idx="20">
                  <c:v>0.15585555921413649</c:v>
                </c:pt>
                <c:pt idx="21">
                  <c:v>0</c:v>
                </c:pt>
                <c:pt idx="22">
                  <c:v>0.12491615751411601</c:v>
                </c:pt>
                <c:pt idx="23">
                  <c:v>0.10009878169245934</c:v>
                </c:pt>
                <c:pt idx="24">
                  <c:v>6.3293454798229939E-3</c:v>
                </c:pt>
                <c:pt idx="25">
                  <c:v>7.9537555336040608E-2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1D-40AB-8054-6AAAD1F312CB}"/>
            </c:ext>
          </c:extLst>
        </c:ser>
        <c:ser>
          <c:idx val="1"/>
          <c:order val="1"/>
          <c:tx>
            <c:strRef>
              <c:f>'exp2-endosome8'!$P$2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'exp2-endosome8'!$N$3:$N$50</c:f>
              <c:numCache>
                <c:formatCode>General</c:formatCode>
                <c:ptCount val="48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</c:numCache>
            </c:numRef>
          </c:xVal>
          <c:yVal>
            <c:numRef>
              <c:f>'exp2-endosome8'!$P$3:$P$50</c:f>
              <c:numCache>
                <c:formatCode>General</c:formatCode>
                <c:ptCount val="48"/>
                <c:pt idx="0">
                  <c:v>0.66547324895365889</c:v>
                </c:pt>
                <c:pt idx="1">
                  <c:v>0.37403560082698772</c:v>
                </c:pt>
                <c:pt idx="2">
                  <c:v>0.74963441077101478</c:v>
                </c:pt>
                <c:pt idx="3">
                  <c:v>0.63262064444556421</c:v>
                </c:pt>
                <c:pt idx="4">
                  <c:v>0.72389188644042091</c:v>
                </c:pt>
                <c:pt idx="5">
                  <c:v>0.42910090262720024</c:v>
                </c:pt>
                <c:pt idx="6">
                  <c:v>0.79617770157833678</c:v>
                </c:pt>
                <c:pt idx="7">
                  <c:v>0.81359991931823972</c:v>
                </c:pt>
                <c:pt idx="8">
                  <c:v>0.78815995159094365</c:v>
                </c:pt>
                <c:pt idx="9">
                  <c:v>1</c:v>
                </c:pt>
                <c:pt idx="10">
                  <c:v>0.78879027784781364</c:v>
                </c:pt>
                <c:pt idx="11">
                  <c:v>0.5139428168019774</c:v>
                </c:pt>
                <c:pt idx="12">
                  <c:v>0.59944027028390012</c:v>
                </c:pt>
                <c:pt idx="13">
                  <c:v>0.8941556149462967</c:v>
                </c:pt>
                <c:pt idx="14">
                  <c:v>0.58693459734758735</c:v>
                </c:pt>
                <c:pt idx="15">
                  <c:v>0.47423226261913115</c:v>
                </c:pt>
                <c:pt idx="16">
                  <c:v>0.37327920931874231</c:v>
                </c:pt>
                <c:pt idx="17">
                  <c:v>0.52377590640915628</c:v>
                </c:pt>
                <c:pt idx="18">
                  <c:v>0.59396903837426263</c:v>
                </c:pt>
                <c:pt idx="19">
                  <c:v>0.43822802682668643</c:v>
                </c:pt>
                <c:pt idx="20">
                  <c:v>0.50761434118299609</c:v>
                </c:pt>
                <c:pt idx="21">
                  <c:v>0.41084665422822914</c:v>
                </c:pt>
                <c:pt idx="22">
                  <c:v>0.28495789420604173</c:v>
                </c:pt>
                <c:pt idx="23">
                  <c:v>0.299808380817912</c:v>
                </c:pt>
                <c:pt idx="24">
                  <c:v>0</c:v>
                </c:pt>
                <c:pt idx="25">
                  <c:v>6.5301800211789024E-2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1D-40AB-8054-6AAAD1F31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'exp2-endosome9'!$N$3:$N$50</c:f>
              <c:numCache>
                <c:formatCode>General</c:formatCode>
                <c:ptCount val="48"/>
                <c:pt idx="0">
                  <c:v>138</c:v>
                </c:pt>
                <c:pt idx="1">
                  <c:v>139</c:v>
                </c:pt>
                <c:pt idx="2">
                  <c:v>140</c:v>
                </c:pt>
                <c:pt idx="3">
                  <c:v>141</c:v>
                </c:pt>
                <c:pt idx="4">
                  <c:v>142</c:v>
                </c:pt>
                <c:pt idx="5">
                  <c:v>143</c:v>
                </c:pt>
                <c:pt idx="6">
                  <c:v>144</c:v>
                </c:pt>
                <c:pt idx="7">
                  <c:v>145</c:v>
                </c:pt>
                <c:pt idx="8">
                  <c:v>146</c:v>
                </c:pt>
                <c:pt idx="9">
                  <c:v>147</c:v>
                </c:pt>
                <c:pt idx="10">
                  <c:v>148</c:v>
                </c:pt>
                <c:pt idx="11">
                  <c:v>149</c:v>
                </c:pt>
                <c:pt idx="12">
                  <c:v>150</c:v>
                </c:pt>
                <c:pt idx="13">
                  <c:v>151</c:v>
                </c:pt>
                <c:pt idx="14">
                  <c:v>152</c:v>
                </c:pt>
                <c:pt idx="15">
                  <c:v>153</c:v>
                </c:pt>
                <c:pt idx="16">
                  <c:v>154</c:v>
                </c:pt>
                <c:pt idx="17">
                  <c:v>155</c:v>
                </c:pt>
              </c:numCache>
            </c:numRef>
          </c:xVal>
          <c:yVal>
            <c:numRef>
              <c:f>'exp2-endosome9'!$O$3:$O$50</c:f>
              <c:numCache>
                <c:formatCode>General</c:formatCode>
                <c:ptCount val="48"/>
                <c:pt idx="0">
                  <c:v>0</c:v>
                </c:pt>
                <c:pt idx="1">
                  <c:v>0.57894178611473091</c:v>
                </c:pt>
                <c:pt idx="2">
                  <c:v>0.45678656928997841</c:v>
                </c:pt>
                <c:pt idx="3">
                  <c:v>0.71553683444952876</c:v>
                </c:pt>
                <c:pt idx="4">
                  <c:v>0.65859571502166669</c:v>
                </c:pt>
                <c:pt idx="5">
                  <c:v>0.60597290826994754</c:v>
                </c:pt>
                <c:pt idx="6">
                  <c:v>0.65365617139913323</c:v>
                </c:pt>
                <c:pt idx="7">
                  <c:v>0.58439649686354078</c:v>
                </c:pt>
                <c:pt idx="8">
                  <c:v>0.44974090123943183</c:v>
                </c:pt>
                <c:pt idx="9">
                  <c:v>0.96358980575168918</c:v>
                </c:pt>
                <c:pt idx="10">
                  <c:v>0.66306554744083113</c:v>
                </c:pt>
                <c:pt idx="11">
                  <c:v>0.64109518470256655</c:v>
                </c:pt>
                <c:pt idx="12">
                  <c:v>0.68717233855571358</c:v>
                </c:pt>
                <c:pt idx="13">
                  <c:v>1</c:v>
                </c:pt>
                <c:pt idx="14">
                  <c:v>0.85117730840328487</c:v>
                </c:pt>
                <c:pt idx="15">
                  <c:v>0.66697475681081264</c:v>
                </c:pt>
                <c:pt idx="16">
                  <c:v>0.51689445134701018</c:v>
                </c:pt>
                <c:pt idx="17">
                  <c:v>0.26961423073426444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D9-4B28-BC46-A57378588A7C}"/>
            </c:ext>
          </c:extLst>
        </c:ser>
        <c:ser>
          <c:idx val="1"/>
          <c:order val="1"/>
          <c:tx>
            <c:strRef>
              <c:f>'exp2-endosome9'!$P$2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'exp2-endosome9'!$N$3:$N$50</c:f>
              <c:numCache>
                <c:formatCode>General</c:formatCode>
                <c:ptCount val="48"/>
                <c:pt idx="0">
                  <c:v>138</c:v>
                </c:pt>
                <c:pt idx="1">
                  <c:v>139</c:v>
                </c:pt>
                <c:pt idx="2">
                  <c:v>140</c:v>
                </c:pt>
                <c:pt idx="3">
                  <c:v>141</c:v>
                </c:pt>
                <c:pt idx="4">
                  <c:v>142</c:v>
                </c:pt>
                <c:pt idx="5">
                  <c:v>143</c:v>
                </c:pt>
                <c:pt idx="6">
                  <c:v>144</c:v>
                </c:pt>
                <c:pt idx="7">
                  <c:v>145</c:v>
                </c:pt>
                <c:pt idx="8">
                  <c:v>146</c:v>
                </c:pt>
                <c:pt idx="9">
                  <c:v>147</c:v>
                </c:pt>
                <c:pt idx="10">
                  <c:v>148</c:v>
                </c:pt>
                <c:pt idx="11">
                  <c:v>149</c:v>
                </c:pt>
                <c:pt idx="12">
                  <c:v>150</c:v>
                </c:pt>
                <c:pt idx="13">
                  <c:v>151</c:v>
                </c:pt>
                <c:pt idx="14">
                  <c:v>152</c:v>
                </c:pt>
                <c:pt idx="15">
                  <c:v>153</c:v>
                </c:pt>
                <c:pt idx="16">
                  <c:v>154</c:v>
                </c:pt>
                <c:pt idx="17">
                  <c:v>155</c:v>
                </c:pt>
              </c:numCache>
            </c:numRef>
          </c:xVal>
          <c:yVal>
            <c:numRef>
              <c:f>'exp2-endosome9'!$P$3:$P$50</c:f>
              <c:numCache>
                <c:formatCode>General</c:formatCode>
                <c:ptCount val="48"/>
                <c:pt idx="0">
                  <c:v>0.11847834589210705</c:v>
                </c:pt>
                <c:pt idx="1">
                  <c:v>0.73584856464944148</c:v>
                </c:pt>
                <c:pt idx="2">
                  <c:v>0.54423382786222829</c:v>
                </c:pt>
                <c:pt idx="3">
                  <c:v>0.69801580058926316</c:v>
                </c:pt>
                <c:pt idx="4">
                  <c:v>0.96175005866555463</c:v>
                </c:pt>
                <c:pt idx="5">
                  <c:v>0.63976742366959483</c:v>
                </c:pt>
                <c:pt idx="6">
                  <c:v>0.6710296456600523</c:v>
                </c:pt>
                <c:pt idx="7">
                  <c:v>0.68221521132636342</c:v>
                </c:pt>
                <c:pt idx="8">
                  <c:v>1</c:v>
                </c:pt>
                <c:pt idx="9">
                  <c:v>0.67859098375616</c:v>
                </c:pt>
                <c:pt idx="10">
                  <c:v>0.29783850024769898</c:v>
                </c:pt>
                <c:pt idx="11">
                  <c:v>0.33885224102417111</c:v>
                </c:pt>
                <c:pt idx="12">
                  <c:v>7.9002946314500264E-2</c:v>
                </c:pt>
                <c:pt idx="13">
                  <c:v>0.31794123015148784</c:v>
                </c:pt>
                <c:pt idx="14">
                  <c:v>0</c:v>
                </c:pt>
                <c:pt idx="15">
                  <c:v>2.2214689854771E-2</c:v>
                </c:pt>
                <c:pt idx="16">
                  <c:v>6.1768310171304137E-2</c:v>
                </c:pt>
                <c:pt idx="17">
                  <c:v>9.214403045394079E-2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D9-4B28-BC46-A57378588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180"/>
          <c:min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xVal>
          <c:yVal>
            <c:numRef>
              <c:f>'exp2-endosome10'!$O$3:$O$50</c:f>
              <c:numCache>
                <c:formatCode>General</c:formatCode>
                <c:ptCount val="48"/>
                <c:pt idx="0">
                  <c:v>0.5788988584373489</c:v>
                </c:pt>
                <c:pt idx="1">
                  <c:v>0.6520899036112473</c:v>
                </c:pt>
                <c:pt idx="2">
                  <c:v>0.585139697063919</c:v>
                </c:pt>
                <c:pt idx="3">
                  <c:v>0.80196997290454419</c:v>
                </c:pt>
                <c:pt idx="4">
                  <c:v>0.72404832763292393</c:v>
                </c:pt>
                <c:pt idx="5">
                  <c:v>0.70021765202327535</c:v>
                </c:pt>
                <c:pt idx="6">
                  <c:v>1</c:v>
                </c:pt>
                <c:pt idx="7">
                  <c:v>0.82581175320925759</c:v>
                </c:pt>
                <c:pt idx="8">
                  <c:v>0.71851818949051804</c:v>
                </c:pt>
                <c:pt idx="9">
                  <c:v>0.61931994847421512</c:v>
                </c:pt>
                <c:pt idx="10">
                  <c:v>0.76657930973215593</c:v>
                </c:pt>
                <c:pt idx="11">
                  <c:v>0.45465953004930515</c:v>
                </c:pt>
                <c:pt idx="12">
                  <c:v>0.30594545373783993</c:v>
                </c:pt>
                <c:pt idx="13">
                  <c:v>0.19442100119930769</c:v>
                </c:pt>
                <c:pt idx="14">
                  <c:v>0.59990894150046725</c:v>
                </c:pt>
                <c:pt idx="15">
                  <c:v>0.54057655576777985</c:v>
                </c:pt>
                <c:pt idx="16">
                  <c:v>0.4955248078887764</c:v>
                </c:pt>
                <c:pt idx="17">
                  <c:v>0.16621507573402008</c:v>
                </c:pt>
                <c:pt idx="18">
                  <c:v>0.1452827255363566</c:v>
                </c:pt>
                <c:pt idx="19">
                  <c:v>0.17846355439079692</c:v>
                </c:pt>
                <c:pt idx="20">
                  <c:v>9.8820681384089309E-2</c:v>
                </c:pt>
                <c:pt idx="21">
                  <c:v>7.4368142850798055E-2</c:v>
                </c:pt>
                <c:pt idx="22">
                  <c:v>0.12411717674232702</c:v>
                </c:pt>
                <c:pt idx="23">
                  <c:v>5.5168125083285467E-2</c:v>
                </c:pt>
                <c:pt idx="24">
                  <c:v>9.7565850841735996E-2</c:v>
                </c:pt>
                <c:pt idx="25">
                  <c:v>0.12073024474747951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35-48A9-9499-37BA249BB876}"/>
            </c:ext>
          </c:extLst>
        </c:ser>
        <c:ser>
          <c:idx val="1"/>
          <c:order val="1"/>
          <c:tx>
            <c:strRef>
              <c:f>'exp2-endosome10'!$P$2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xVal>
          <c:yVal>
            <c:numRef>
              <c:f>'exp2-endosome10'!$P$3:$P$50</c:f>
              <c:numCache>
                <c:formatCode>General</c:formatCode>
                <c:ptCount val="48"/>
                <c:pt idx="0">
                  <c:v>0.73911933927245821</c:v>
                </c:pt>
                <c:pt idx="1">
                  <c:v>0.8703600593912405</c:v>
                </c:pt>
                <c:pt idx="2">
                  <c:v>1</c:v>
                </c:pt>
                <c:pt idx="3">
                  <c:v>0.80201373422420263</c:v>
                </c:pt>
                <c:pt idx="4">
                  <c:v>0.795053823311062</c:v>
                </c:pt>
                <c:pt idx="5">
                  <c:v>0.72343634001484836</c:v>
                </c:pt>
                <c:pt idx="6">
                  <c:v>0.74155530809205716</c:v>
                </c:pt>
                <c:pt idx="7">
                  <c:v>0.45571176688938431</c:v>
                </c:pt>
                <c:pt idx="8">
                  <c:v>0.43856718634001518</c:v>
                </c:pt>
                <c:pt idx="9">
                  <c:v>0.52333890126206417</c:v>
                </c:pt>
                <c:pt idx="10">
                  <c:v>0.47053637713437274</c:v>
                </c:pt>
                <c:pt idx="11">
                  <c:v>0.57454064587973297</c:v>
                </c:pt>
                <c:pt idx="12">
                  <c:v>0.49083611729769866</c:v>
                </c:pt>
                <c:pt idx="13">
                  <c:v>0.48944413511507057</c:v>
                </c:pt>
                <c:pt idx="14">
                  <c:v>0.34866833704528544</c:v>
                </c:pt>
                <c:pt idx="15">
                  <c:v>0.40831477357089857</c:v>
                </c:pt>
                <c:pt idx="16">
                  <c:v>0.34725315515961408</c:v>
                </c:pt>
                <c:pt idx="17">
                  <c:v>0.32674461766889357</c:v>
                </c:pt>
                <c:pt idx="18">
                  <c:v>0.19401911655530829</c:v>
                </c:pt>
                <c:pt idx="19">
                  <c:v>0.19494710467706014</c:v>
                </c:pt>
                <c:pt idx="20">
                  <c:v>0.16782665181885642</c:v>
                </c:pt>
                <c:pt idx="21">
                  <c:v>0.19606069042316196</c:v>
                </c:pt>
                <c:pt idx="22">
                  <c:v>7.6698218262805928E-2</c:v>
                </c:pt>
                <c:pt idx="23">
                  <c:v>5.9808834446919208E-2</c:v>
                </c:pt>
                <c:pt idx="24">
                  <c:v>0</c:v>
                </c:pt>
                <c:pt idx="25">
                  <c:v>0.10516425389754992</c:v>
                </c:pt>
                <c:pt idx="26">
                  <c:v>9.1592427616926764E-2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35-48A9-9499-37BA249BB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'exp2-endosome11'!$O$3:$O$50</c:f>
              <c:numCache>
                <c:formatCode>General</c:formatCode>
                <c:ptCount val="48"/>
                <c:pt idx="0">
                  <c:v>8.2763615476346405E-2</c:v>
                </c:pt>
                <c:pt idx="1">
                  <c:v>4.0051945781590242E-2</c:v>
                </c:pt>
                <c:pt idx="2">
                  <c:v>7.1924928356028289E-2</c:v>
                </c:pt>
                <c:pt idx="3">
                  <c:v>8.9918647411763905E-2</c:v>
                </c:pt>
                <c:pt idx="4">
                  <c:v>5.2869817128372028E-2</c:v>
                </c:pt>
                <c:pt idx="5">
                  <c:v>0.17998089494090511</c:v>
                </c:pt>
                <c:pt idx="6">
                  <c:v>1</c:v>
                </c:pt>
                <c:pt idx="7">
                  <c:v>0.34558929117733389</c:v>
                </c:pt>
                <c:pt idx="8">
                  <c:v>0.13248671698914277</c:v>
                </c:pt>
                <c:pt idx="9">
                  <c:v>4.3623218265934731E-2</c:v>
                </c:pt>
                <c:pt idx="10">
                  <c:v>8.0990466200902694E-2</c:v>
                </c:pt>
                <c:pt idx="11">
                  <c:v>0.35629062166363845</c:v>
                </c:pt>
                <c:pt idx="12">
                  <c:v>0.33677349266702883</c:v>
                </c:pt>
                <c:pt idx="13">
                  <c:v>0</c:v>
                </c:pt>
                <c:pt idx="14">
                  <c:v>3.0561851067948075E-2</c:v>
                </c:pt>
                <c:pt idx="15">
                  <c:v>0.3905985627501295</c:v>
                </c:pt>
                <c:pt idx="16">
                  <c:v>0.44430500664930994</c:v>
                </c:pt>
                <c:pt idx="17">
                  <c:v>0.32105864503924036</c:v>
                </c:pt>
                <c:pt idx="18">
                  <c:v>0.39162249402186489</c:v>
                </c:pt>
                <c:pt idx="19">
                  <c:v>0.22360411320684054</c:v>
                </c:pt>
                <c:pt idx="20">
                  <c:v>5.9569074778200247E-2</c:v>
                </c:pt>
                <c:pt idx="21">
                  <c:v>0.14359387389412318</c:v>
                </c:pt>
                <c:pt idx="22">
                  <c:v>0.61098103854102281</c:v>
                </c:pt>
                <c:pt idx="23">
                  <c:v>0.59779480167575072</c:v>
                </c:pt>
                <c:pt idx="24">
                  <c:v>0.35993681594835381</c:v>
                </c:pt>
                <c:pt idx="25">
                  <c:v>0.43648192199391872</c:v>
                </c:pt>
                <c:pt idx="26">
                  <c:v>0.19828054468148862</c:v>
                </c:pt>
                <c:pt idx="27">
                  <c:v>0.24466338259441719</c:v>
                </c:pt>
                <c:pt idx="28">
                  <c:v>3.6717925665087248E-2</c:v>
                </c:pt>
                <c:pt idx="29">
                  <c:v>4.4428627619921626E-2</c:v>
                </c:pt>
                <c:pt idx="30">
                  <c:v>0.3344883777557176</c:v>
                </c:pt>
                <c:pt idx="31">
                  <c:v>0.13065113288005639</c:v>
                </c:pt>
                <c:pt idx="32">
                  <c:v>3.8709596858286561E-4</c:v>
                </c:pt>
                <c:pt idx="33">
                  <c:v>9.1766718487578475E-2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A-4245-A13E-93E91353D246}"/>
            </c:ext>
          </c:extLst>
        </c:ser>
        <c:ser>
          <c:idx val="1"/>
          <c:order val="1"/>
          <c:tx>
            <c:strRef>
              <c:f>'exp2-endosome11'!$P$2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'exp2-endosome11'!$P$3:$P$50</c:f>
              <c:numCache>
                <c:formatCode>General</c:formatCode>
                <c:ptCount val="48"/>
                <c:pt idx="0">
                  <c:v>0.23548192042568622</c:v>
                </c:pt>
                <c:pt idx="1">
                  <c:v>0.37264481799492061</c:v>
                </c:pt>
                <c:pt idx="2">
                  <c:v>0.31945821743862568</c:v>
                </c:pt>
                <c:pt idx="3">
                  <c:v>0.39255048978111018</c:v>
                </c:pt>
                <c:pt idx="4">
                  <c:v>0.38870480106421529</c:v>
                </c:pt>
                <c:pt idx="5">
                  <c:v>0.42546861772886668</c:v>
                </c:pt>
                <c:pt idx="6">
                  <c:v>0.54628129157092753</c:v>
                </c:pt>
                <c:pt idx="7">
                  <c:v>0.56908936993590487</c:v>
                </c:pt>
                <c:pt idx="8">
                  <c:v>0.63654613617124201</c:v>
                </c:pt>
                <c:pt idx="9">
                  <c:v>0.66431249244164947</c:v>
                </c:pt>
                <c:pt idx="10">
                  <c:v>0.66914983673962969</c:v>
                </c:pt>
                <c:pt idx="11">
                  <c:v>0.61035191679767742</c:v>
                </c:pt>
                <c:pt idx="12">
                  <c:v>0.77994920788487077</c:v>
                </c:pt>
                <c:pt idx="13">
                  <c:v>0.85161446365945104</c:v>
                </c:pt>
                <c:pt idx="14">
                  <c:v>0.76988753174507152</c:v>
                </c:pt>
                <c:pt idx="15">
                  <c:v>0.67759100253960525</c:v>
                </c:pt>
                <c:pt idx="16">
                  <c:v>0.62210666344177035</c:v>
                </c:pt>
                <c:pt idx="17">
                  <c:v>1</c:v>
                </c:pt>
                <c:pt idx="18">
                  <c:v>0.72161083565122752</c:v>
                </c:pt>
                <c:pt idx="19">
                  <c:v>0.6378280324102068</c:v>
                </c:pt>
                <c:pt idx="20">
                  <c:v>0.52030475269077248</c:v>
                </c:pt>
                <c:pt idx="21">
                  <c:v>0.46750513967831642</c:v>
                </c:pt>
                <c:pt idx="22">
                  <c:v>0.50905792719796794</c:v>
                </c:pt>
                <c:pt idx="23">
                  <c:v>0.63611077518442383</c:v>
                </c:pt>
                <c:pt idx="24">
                  <c:v>0.64005321078727806</c:v>
                </c:pt>
                <c:pt idx="25">
                  <c:v>0.55636715443221607</c:v>
                </c:pt>
                <c:pt idx="26">
                  <c:v>0.5711452412625474</c:v>
                </c:pt>
                <c:pt idx="27">
                  <c:v>0.54676502600072519</c:v>
                </c:pt>
                <c:pt idx="28">
                  <c:v>0.32325553271254059</c:v>
                </c:pt>
                <c:pt idx="29">
                  <c:v>0.2916434877252389</c:v>
                </c:pt>
                <c:pt idx="30">
                  <c:v>0.42662958036038134</c:v>
                </c:pt>
                <c:pt idx="31">
                  <c:v>0.4542750030233394</c:v>
                </c:pt>
                <c:pt idx="32">
                  <c:v>0</c:v>
                </c:pt>
                <c:pt idx="33">
                  <c:v>2.3944854274993636E-3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BA-4245-A13E-93E91353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'exp2-endosome12'!$N$3:$N$50</c:f>
              <c:numCache>
                <c:formatCode>General</c:formatCode>
                <c:ptCount val="48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</c:numCache>
            </c:numRef>
          </c:xVal>
          <c:yVal>
            <c:numRef>
              <c:f>'exp2-endosome12'!$O$3:$O$50</c:f>
              <c:numCache>
                <c:formatCode>General</c:formatCode>
                <c:ptCount val="48"/>
                <c:pt idx="0">
                  <c:v>0</c:v>
                </c:pt>
                <c:pt idx="1">
                  <c:v>0.10058296670666141</c:v>
                </c:pt>
                <c:pt idx="2">
                  <c:v>0.13440957956101665</c:v>
                </c:pt>
                <c:pt idx="3">
                  <c:v>1</c:v>
                </c:pt>
                <c:pt idx="4">
                  <c:v>0.93492831085093775</c:v>
                </c:pt>
                <c:pt idx="5">
                  <c:v>0.64386915366808428</c:v>
                </c:pt>
                <c:pt idx="6">
                  <c:v>0.47192427492758376</c:v>
                </c:pt>
                <c:pt idx="7">
                  <c:v>0.3310305542425675</c:v>
                </c:pt>
                <c:pt idx="8">
                  <c:v>0.33306669575440268</c:v>
                </c:pt>
                <c:pt idx="9">
                  <c:v>0.27492758365753944</c:v>
                </c:pt>
                <c:pt idx="10">
                  <c:v>0.28289035135560991</c:v>
                </c:pt>
                <c:pt idx="11">
                  <c:v>0.24759723181713492</c:v>
                </c:pt>
                <c:pt idx="12">
                  <c:v>0.27264904434667725</c:v>
                </c:pt>
                <c:pt idx="13">
                  <c:v>0.28257523421687342</c:v>
                </c:pt>
                <c:pt idx="14">
                  <c:v>0.2108497254844926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B0-4FA9-B59B-7F4AB0B5F7F2}"/>
            </c:ext>
          </c:extLst>
        </c:ser>
        <c:ser>
          <c:idx val="1"/>
          <c:order val="1"/>
          <c:tx>
            <c:strRef>
              <c:f>'exp2-endosome12'!$P$2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'exp2-endosome12'!$N$3:$N$50</c:f>
              <c:numCache>
                <c:formatCode>General</c:formatCode>
                <c:ptCount val="48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</c:numCache>
            </c:numRef>
          </c:xVal>
          <c:yVal>
            <c:numRef>
              <c:f>'exp2-endosome12'!$P$3:$P$50</c:f>
              <c:numCache>
                <c:formatCode>General</c:formatCode>
                <c:ptCount val="48"/>
                <c:pt idx="0">
                  <c:v>0.31130119232763082</c:v>
                </c:pt>
                <c:pt idx="1">
                  <c:v>0.68382581648522589</c:v>
                </c:pt>
                <c:pt idx="2">
                  <c:v>0.95479523068947858</c:v>
                </c:pt>
                <c:pt idx="3">
                  <c:v>1</c:v>
                </c:pt>
                <c:pt idx="4">
                  <c:v>0.8890616899948196</c:v>
                </c:pt>
                <c:pt idx="5">
                  <c:v>0.95997926386728916</c:v>
                </c:pt>
                <c:pt idx="6">
                  <c:v>0.62493519958527644</c:v>
                </c:pt>
                <c:pt idx="7">
                  <c:v>0.79118714359771791</c:v>
                </c:pt>
                <c:pt idx="8">
                  <c:v>0.5909797822706071</c:v>
                </c:pt>
                <c:pt idx="9">
                  <c:v>0.21596682218766339</c:v>
                </c:pt>
                <c:pt idx="10">
                  <c:v>0.36651114567133358</c:v>
                </c:pt>
                <c:pt idx="11">
                  <c:v>3.7687921202695915E-2</c:v>
                </c:pt>
                <c:pt idx="12">
                  <c:v>0</c:v>
                </c:pt>
                <c:pt idx="13">
                  <c:v>0.39201658890616975</c:v>
                </c:pt>
                <c:pt idx="14">
                  <c:v>3.5873509590461768E-2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B0-4FA9-B59B-7F4AB0B5F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'exp2-endosome13'!$N$3:$N$50</c:f>
              <c:numCache>
                <c:formatCode>General</c:formatCode>
                <c:ptCount val="48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</c:numCache>
            </c:numRef>
          </c:xVal>
          <c:yVal>
            <c:numRef>
              <c:f>'exp2-endosome13'!$O$3:$O$50</c:f>
              <c:numCache>
                <c:formatCode>General</c:formatCode>
                <c:ptCount val="48"/>
                <c:pt idx="0">
                  <c:v>0.14326444272181416</c:v>
                </c:pt>
                <c:pt idx="1">
                  <c:v>0</c:v>
                </c:pt>
                <c:pt idx="2">
                  <c:v>1</c:v>
                </c:pt>
                <c:pt idx="3">
                  <c:v>0.46511016804404071</c:v>
                </c:pt>
                <c:pt idx="4">
                  <c:v>0.92501740878453842</c:v>
                </c:pt>
                <c:pt idx="5">
                  <c:v>0.72810763227391551</c:v>
                </c:pt>
                <c:pt idx="6">
                  <c:v>0.20012875931205779</c:v>
                </c:pt>
                <c:pt idx="7">
                  <c:v>0.16595498679560081</c:v>
                </c:pt>
                <c:pt idx="8">
                  <c:v>0.26513907319572744</c:v>
                </c:pt>
                <c:pt idx="9">
                  <c:v>1.3887611514761552E-2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C7-42DB-9A96-864A107DD727}"/>
            </c:ext>
          </c:extLst>
        </c:ser>
        <c:ser>
          <c:idx val="1"/>
          <c:order val="1"/>
          <c:tx>
            <c:strRef>
              <c:f>'exp2-endosome13'!$P$2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'exp2-endosome13'!$N$3:$N$50</c:f>
              <c:numCache>
                <c:formatCode>General</c:formatCode>
                <c:ptCount val="48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</c:numCache>
            </c:numRef>
          </c:xVal>
          <c:yVal>
            <c:numRef>
              <c:f>'exp2-endosome13'!$P$3:$P$50</c:f>
              <c:numCache>
                <c:formatCode>General</c:formatCode>
                <c:ptCount val="48"/>
                <c:pt idx="0">
                  <c:v>0.86862904537323182</c:v>
                </c:pt>
                <c:pt idx="1">
                  <c:v>1</c:v>
                </c:pt>
                <c:pt idx="2">
                  <c:v>0.84943893315986463</c:v>
                </c:pt>
                <c:pt idx="3">
                  <c:v>0.73615221987315027</c:v>
                </c:pt>
                <c:pt idx="4">
                  <c:v>0.63024882094649559</c:v>
                </c:pt>
                <c:pt idx="5">
                  <c:v>0.17550821271751552</c:v>
                </c:pt>
                <c:pt idx="6">
                  <c:v>6.2058871361197435E-2</c:v>
                </c:pt>
                <c:pt idx="7">
                  <c:v>0.15839973979508876</c:v>
                </c:pt>
                <c:pt idx="8">
                  <c:v>0</c:v>
                </c:pt>
                <c:pt idx="9">
                  <c:v>3.6298585135793961E-2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C7-42DB-9A96-864A107DD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'exp2-endosome14'!$N$3:$N$50</c:f>
              <c:numCache>
                <c:formatCode>General</c:formatCode>
                <c:ptCount val="48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xVal>
          <c:yVal>
            <c:numRef>
              <c:f>'exp2-endosome14'!$O$3:$O$50</c:f>
              <c:numCache>
                <c:formatCode>General</c:formatCode>
                <c:ptCount val="48"/>
                <c:pt idx="0">
                  <c:v>0.22432467222007721</c:v>
                </c:pt>
                <c:pt idx="1">
                  <c:v>0.19113293245802676</c:v>
                </c:pt>
                <c:pt idx="2">
                  <c:v>0.13534138761699785</c:v>
                </c:pt>
                <c:pt idx="3">
                  <c:v>0.25063900994832655</c:v>
                </c:pt>
                <c:pt idx="4">
                  <c:v>0.39407145878156008</c:v>
                </c:pt>
                <c:pt idx="5">
                  <c:v>1</c:v>
                </c:pt>
                <c:pt idx="6">
                  <c:v>0.52277449844614821</c:v>
                </c:pt>
                <c:pt idx="7">
                  <c:v>0.4624225372832424</c:v>
                </c:pt>
                <c:pt idx="8">
                  <c:v>0</c:v>
                </c:pt>
                <c:pt idx="9">
                  <c:v>8.418381419981201E-2</c:v>
                </c:pt>
                <c:pt idx="10">
                  <c:v>4.2956179548004153E-2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D2-493B-8578-B2782A93818E}"/>
            </c:ext>
          </c:extLst>
        </c:ser>
        <c:ser>
          <c:idx val="1"/>
          <c:order val="1"/>
          <c:tx>
            <c:strRef>
              <c:f>'exp2-endosome14'!$P$2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'exp2-endosome14'!$N$3:$N$50</c:f>
              <c:numCache>
                <c:formatCode>General</c:formatCode>
                <c:ptCount val="48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</c:numCache>
            </c:numRef>
          </c:xVal>
          <c:yVal>
            <c:numRef>
              <c:f>'exp2-endosome14'!$P$3:$P$50</c:f>
              <c:numCache>
                <c:formatCode>General</c:formatCode>
                <c:ptCount val="48"/>
                <c:pt idx="0">
                  <c:v>0.89150314345589665</c:v>
                </c:pt>
                <c:pt idx="1">
                  <c:v>0.84382739569441934</c:v>
                </c:pt>
                <c:pt idx="2">
                  <c:v>1</c:v>
                </c:pt>
                <c:pt idx="3">
                  <c:v>0.99257001333587458</c:v>
                </c:pt>
                <c:pt idx="4">
                  <c:v>0.88588302533816021</c:v>
                </c:pt>
                <c:pt idx="5">
                  <c:v>0.72413793103448376</c:v>
                </c:pt>
                <c:pt idx="6">
                  <c:v>0.59477995808725526</c:v>
                </c:pt>
                <c:pt idx="7">
                  <c:v>0.21213564488473916</c:v>
                </c:pt>
                <c:pt idx="8">
                  <c:v>0</c:v>
                </c:pt>
                <c:pt idx="9">
                  <c:v>0.22656696513621552</c:v>
                </c:pt>
                <c:pt idx="10">
                  <c:v>9.5732520480088391E-3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D2-493B-8578-B2782A938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endosome4'!$O$2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endosome4'!$N$3:$N$50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</c:numCache>
            </c:numRef>
          </c:xVal>
          <c:yVal>
            <c:numRef>
              <c:f>'exp1 endosome4'!$O$3:$O$50</c:f>
              <c:numCache>
                <c:formatCode>General</c:formatCode>
                <c:ptCount val="48"/>
                <c:pt idx="0">
                  <c:v>3.5825431685002712E-2</c:v>
                </c:pt>
                <c:pt idx="1">
                  <c:v>6.2970325884448711E-3</c:v>
                </c:pt>
                <c:pt idx="2">
                  <c:v>0.14600788950529217</c:v>
                </c:pt>
                <c:pt idx="3">
                  <c:v>0.15677009065645267</c:v>
                </c:pt>
                <c:pt idx="4">
                  <c:v>4.19455228618709E-2</c:v>
                </c:pt>
                <c:pt idx="5">
                  <c:v>0.23716394142198433</c:v>
                </c:pt>
                <c:pt idx="6">
                  <c:v>7.0162473849100015E-2</c:v>
                </c:pt>
                <c:pt idx="7">
                  <c:v>0.13264360877213091</c:v>
                </c:pt>
                <c:pt idx="8">
                  <c:v>0.2626747296439309</c:v>
                </c:pt>
                <c:pt idx="9">
                  <c:v>0.79570552785786308</c:v>
                </c:pt>
                <c:pt idx="10">
                  <c:v>0.9869375604983498</c:v>
                </c:pt>
                <c:pt idx="11">
                  <c:v>1</c:v>
                </c:pt>
                <c:pt idx="12">
                  <c:v>0.76318994140116725</c:v>
                </c:pt>
                <c:pt idx="13">
                  <c:v>0.52126939850328347</c:v>
                </c:pt>
                <c:pt idx="14">
                  <c:v>0.12104874215472994</c:v>
                </c:pt>
                <c:pt idx="15">
                  <c:v>0.22353945273062253</c:v>
                </c:pt>
                <c:pt idx="16">
                  <c:v>0.15609354996513161</c:v>
                </c:pt>
                <c:pt idx="17">
                  <c:v>0.2402031703737629</c:v>
                </c:pt>
                <c:pt idx="18">
                  <c:v>0</c:v>
                </c:pt>
                <c:pt idx="19">
                  <c:v>6.8611634418226847E-2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39-417B-BF1E-71BB1C9A5E48}"/>
            </c:ext>
          </c:extLst>
        </c:ser>
        <c:ser>
          <c:idx val="1"/>
          <c:order val="1"/>
          <c:tx>
            <c:strRef>
              <c:f>'exp1 endosome4'!$P$2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endosome4'!$N$3:$N$50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</c:numCache>
            </c:numRef>
          </c:xVal>
          <c:yVal>
            <c:numRef>
              <c:f>'exp1 endosome4'!$P$3:$P$50</c:f>
              <c:numCache>
                <c:formatCode>General</c:formatCode>
                <c:ptCount val="48"/>
                <c:pt idx="0">
                  <c:v>0.1129664993856498</c:v>
                </c:pt>
                <c:pt idx="1">
                  <c:v>0.23286109754111739</c:v>
                </c:pt>
                <c:pt idx="2">
                  <c:v>0.26223149916359495</c:v>
                </c:pt>
                <c:pt idx="3">
                  <c:v>0.51344909771876113</c:v>
                </c:pt>
                <c:pt idx="4">
                  <c:v>0.33361460230048501</c:v>
                </c:pt>
                <c:pt idx="5">
                  <c:v>0.58372192861689753</c:v>
                </c:pt>
                <c:pt idx="6">
                  <c:v>0.49220588888395478</c:v>
                </c:pt>
                <c:pt idx="7">
                  <c:v>0.33105357433642818</c:v>
                </c:pt>
                <c:pt idx="8">
                  <c:v>0.27271246909742225</c:v>
                </c:pt>
                <c:pt idx="9">
                  <c:v>0.74478542138532433</c:v>
                </c:pt>
                <c:pt idx="10">
                  <c:v>1</c:v>
                </c:pt>
                <c:pt idx="11">
                  <c:v>0.72983375523678484</c:v>
                </c:pt>
                <c:pt idx="12">
                  <c:v>0.42869831682728704</c:v>
                </c:pt>
                <c:pt idx="13">
                  <c:v>0.40902429275658475</c:v>
                </c:pt>
                <c:pt idx="14">
                  <c:v>0.30166836908409927</c:v>
                </c:pt>
                <c:pt idx="15">
                  <c:v>0.15845805391482007</c:v>
                </c:pt>
                <c:pt idx="16">
                  <c:v>3.4788530147594216E-3</c:v>
                </c:pt>
                <c:pt idx="17">
                  <c:v>0.21872363103432932</c:v>
                </c:pt>
                <c:pt idx="18">
                  <c:v>0</c:v>
                </c:pt>
                <c:pt idx="19">
                  <c:v>7.301150242039374E-2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39-417B-BF1E-71BB1C9A5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'exp2-endosome15'!$O$3:$O$50</c:f>
              <c:numCache>
                <c:formatCode>General</c:formatCode>
                <c:ptCount val="48"/>
                <c:pt idx="0">
                  <c:v>0</c:v>
                </c:pt>
                <c:pt idx="1">
                  <c:v>0.10713164076730865</c:v>
                </c:pt>
                <c:pt idx="2">
                  <c:v>9.4531613130158759E-2</c:v>
                </c:pt>
                <c:pt idx="3">
                  <c:v>0.16715450422722727</c:v>
                </c:pt>
                <c:pt idx="4">
                  <c:v>0.36001155735336599</c:v>
                </c:pt>
                <c:pt idx="5">
                  <c:v>1</c:v>
                </c:pt>
                <c:pt idx="6">
                  <c:v>0.69822745373918038</c:v>
                </c:pt>
                <c:pt idx="7">
                  <c:v>0.64665904551336018</c:v>
                </c:pt>
                <c:pt idx="8">
                  <c:v>0.49564714897679674</c:v>
                </c:pt>
                <c:pt idx="9">
                  <c:v>0.32164616911422961</c:v>
                </c:pt>
                <c:pt idx="10">
                  <c:v>0.48342399155810706</c:v>
                </c:pt>
                <c:pt idx="11">
                  <c:v>0.39788701430850637</c:v>
                </c:pt>
                <c:pt idx="12">
                  <c:v>0.31052849766968621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B3-47D0-A3EA-54560BDF3766}"/>
            </c:ext>
          </c:extLst>
        </c:ser>
        <c:ser>
          <c:idx val="1"/>
          <c:order val="1"/>
          <c:tx>
            <c:strRef>
              <c:f>'exp2-endosome15'!$P$2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'exp2-endosome15'!$P$3:$P$50</c:f>
              <c:numCache>
                <c:formatCode>General</c:formatCode>
                <c:ptCount val="48"/>
                <c:pt idx="0">
                  <c:v>8.4021637971150448E-2</c:v>
                </c:pt>
                <c:pt idx="1">
                  <c:v>0.22655886458818106</c:v>
                </c:pt>
                <c:pt idx="2">
                  <c:v>2.1347138203816805E-2</c:v>
                </c:pt>
                <c:pt idx="3">
                  <c:v>0.1324453234062363</c:v>
                </c:pt>
                <c:pt idx="4">
                  <c:v>0.37706491391344887</c:v>
                </c:pt>
                <c:pt idx="5">
                  <c:v>0.85513610981852128</c:v>
                </c:pt>
                <c:pt idx="6">
                  <c:v>0.7956898557468598</c:v>
                </c:pt>
                <c:pt idx="7">
                  <c:v>0.95137273150302482</c:v>
                </c:pt>
                <c:pt idx="8">
                  <c:v>0.98240460679385788</c:v>
                </c:pt>
                <c:pt idx="9">
                  <c:v>1</c:v>
                </c:pt>
                <c:pt idx="10">
                  <c:v>0.5407747789669618</c:v>
                </c:pt>
                <c:pt idx="11">
                  <c:v>0.16993369008841366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B3-47D0-A3EA-54560BDF3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'exp2-endosome16'!$O$2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'exp2-endosome16'!$N$3:$N$50</c:f>
              <c:numCache>
                <c:formatCode>General</c:formatCode>
                <c:ptCount val="48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</c:numCache>
            </c:numRef>
          </c:xVal>
          <c:yVal>
            <c:numRef>
              <c:f>'exp2-endosome16'!$O$3:$O$50</c:f>
              <c:numCache>
                <c:formatCode>General</c:formatCode>
                <c:ptCount val="48"/>
                <c:pt idx="0">
                  <c:v>0</c:v>
                </c:pt>
                <c:pt idx="1">
                  <c:v>1.4444529632752447E-2</c:v>
                </c:pt>
                <c:pt idx="2">
                  <c:v>0.43861074906079883</c:v>
                </c:pt>
                <c:pt idx="3">
                  <c:v>0.76966955455033403</c:v>
                </c:pt>
                <c:pt idx="4">
                  <c:v>1</c:v>
                </c:pt>
                <c:pt idx="5">
                  <c:v>0.40565820746760706</c:v>
                </c:pt>
                <c:pt idx="6">
                  <c:v>0.57405504868511803</c:v>
                </c:pt>
                <c:pt idx="7">
                  <c:v>0.32641263512995455</c:v>
                </c:pt>
                <c:pt idx="8">
                  <c:v>0.18232001840067455</c:v>
                </c:pt>
                <c:pt idx="9">
                  <c:v>0.29553016943954574</c:v>
                </c:pt>
                <c:pt idx="10">
                  <c:v>0.40012267116460853</c:v>
                </c:pt>
                <c:pt idx="11">
                  <c:v>4.908379973932326E-2</c:v>
                </c:pt>
                <c:pt idx="12">
                  <c:v>0.43157249099133621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2F-4329-AAD9-12E2D3D82F55}"/>
            </c:ext>
          </c:extLst>
        </c:ser>
        <c:ser>
          <c:idx val="1"/>
          <c:order val="1"/>
          <c:tx>
            <c:strRef>
              <c:f>'exp2-endosome16'!$P$2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'exp2-endosome16'!$N$3:$N$50</c:f>
              <c:numCache>
                <c:formatCode>General</c:formatCode>
                <c:ptCount val="48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</c:numCache>
            </c:numRef>
          </c:xVal>
          <c:yVal>
            <c:numRef>
              <c:f>'exp2-endosome16'!$P$3:$P$50</c:f>
              <c:numCache>
                <c:formatCode>General</c:formatCode>
                <c:ptCount val="48"/>
                <c:pt idx="0">
                  <c:v>0.3715426427437582</c:v>
                </c:pt>
                <c:pt idx="1">
                  <c:v>0.27882534032420964</c:v>
                </c:pt>
                <c:pt idx="2">
                  <c:v>0.58478041271826431</c:v>
                </c:pt>
                <c:pt idx="3">
                  <c:v>0.65188320746548611</c:v>
                </c:pt>
                <c:pt idx="4">
                  <c:v>0.75720332868343843</c:v>
                </c:pt>
                <c:pt idx="5">
                  <c:v>1</c:v>
                </c:pt>
                <c:pt idx="6">
                  <c:v>0.65929097118668534</c:v>
                </c:pt>
                <c:pt idx="7">
                  <c:v>0.36656404829477091</c:v>
                </c:pt>
                <c:pt idx="8">
                  <c:v>1.4815527442397071E-2</c:v>
                </c:pt>
                <c:pt idx="9">
                  <c:v>0.3489585838664675</c:v>
                </c:pt>
                <c:pt idx="10">
                  <c:v>0.10430997161960694</c:v>
                </c:pt>
                <c:pt idx="11">
                  <c:v>3.2204531242483972E-2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2F-4329-AAD9-12E2D3D8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'exp2-endosome17'!$O$2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'exp2-endosome17'!$O$3:$O$50</c:f>
              <c:numCache>
                <c:formatCode>General</c:formatCode>
                <c:ptCount val="48"/>
                <c:pt idx="0">
                  <c:v>0.3352712881007533</c:v>
                </c:pt>
                <c:pt idx="1">
                  <c:v>0.32114313764592117</c:v>
                </c:pt>
                <c:pt idx="2">
                  <c:v>0.32853702311739685</c:v>
                </c:pt>
                <c:pt idx="3">
                  <c:v>0.1078862998358613</c:v>
                </c:pt>
                <c:pt idx="4">
                  <c:v>0.22718556811731969</c:v>
                </c:pt>
                <c:pt idx="5">
                  <c:v>1</c:v>
                </c:pt>
                <c:pt idx="6">
                  <c:v>0.20995873536946361</c:v>
                </c:pt>
                <c:pt idx="7">
                  <c:v>0.10125941493196709</c:v>
                </c:pt>
                <c:pt idx="8">
                  <c:v>0.24088419825430646</c:v>
                </c:pt>
                <c:pt idx="9">
                  <c:v>0.16197517986163271</c:v>
                </c:pt>
                <c:pt idx="10">
                  <c:v>0.26866495881206892</c:v>
                </c:pt>
                <c:pt idx="11">
                  <c:v>0.42304683305465629</c:v>
                </c:pt>
                <c:pt idx="12">
                  <c:v>0.14083664421911654</c:v>
                </c:pt>
                <c:pt idx="13">
                  <c:v>0.18730153860313836</c:v>
                </c:pt>
                <c:pt idx="14">
                  <c:v>0</c:v>
                </c:pt>
                <c:pt idx="15">
                  <c:v>0.273619782478639</c:v>
                </c:pt>
                <c:pt idx="16">
                  <c:v>0.2124438172084247</c:v>
                </c:pt>
                <c:pt idx="17">
                  <c:v>0.28721103253616359</c:v>
                </c:pt>
                <c:pt idx="18">
                  <c:v>0.3500130390096492</c:v>
                </c:pt>
                <c:pt idx="19">
                  <c:v>0.38239580297289349</c:v>
                </c:pt>
                <c:pt idx="20">
                  <c:v>0.28515547101504868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8D-47E7-9C4C-20A9E9189897}"/>
            </c:ext>
          </c:extLst>
        </c:ser>
        <c:ser>
          <c:idx val="1"/>
          <c:order val="1"/>
          <c:tx>
            <c:strRef>
              <c:f>'exp2-endosome17'!$P$2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'exp2-endosome17'!$P$3:$P$50</c:f>
              <c:numCache>
                <c:formatCode>General</c:formatCode>
                <c:ptCount val="48"/>
                <c:pt idx="0">
                  <c:v>1</c:v>
                </c:pt>
                <c:pt idx="1">
                  <c:v>0.76565580189570914</c:v>
                </c:pt>
                <c:pt idx="2">
                  <c:v>0.86095433555669576</c:v>
                </c:pt>
                <c:pt idx="3">
                  <c:v>0.59895763009370617</c:v>
                </c:pt>
                <c:pt idx="4">
                  <c:v>0.51856552618076823</c:v>
                </c:pt>
                <c:pt idx="5">
                  <c:v>0.63533255920715104</c:v>
                </c:pt>
                <c:pt idx="6">
                  <c:v>0.76997650617050661</c:v>
                </c:pt>
                <c:pt idx="7">
                  <c:v>0.55348221760146921</c:v>
                </c:pt>
                <c:pt idx="8">
                  <c:v>0.54683913477896962</c:v>
                </c:pt>
                <c:pt idx="9">
                  <c:v>0.45691447705976107</c:v>
                </c:pt>
                <c:pt idx="10">
                  <c:v>0.20647565553185207</c:v>
                </c:pt>
                <c:pt idx="11">
                  <c:v>0.31497934163268648</c:v>
                </c:pt>
                <c:pt idx="12">
                  <c:v>0.49012989117226113</c:v>
                </c:pt>
                <c:pt idx="13">
                  <c:v>0.26963895114903763</c:v>
                </c:pt>
                <c:pt idx="14">
                  <c:v>9.9727255542654533E-2</c:v>
                </c:pt>
                <c:pt idx="15">
                  <c:v>0.17347627663309212</c:v>
                </c:pt>
                <c:pt idx="16">
                  <c:v>0.17579865518079496</c:v>
                </c:pt>
                <c:pt idx="17">
                  <c:v>0.30150414517566415</c:v>
                </c:pt>
                <c:pt idx="18">
                  <c:v>0.27998163700683271</c:v>
                </c:pt>
                <c:pt idx="19">
                  <c:v>0</c:v>
                </c:pt>
                <c:pt idx="20">
                  <c:v>0.10580324592908659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8D-47E7-9C4C-20A9E918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'exp2-endosome18'!$O$2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'exp2-endosome18'!$N$3:$N$50</c:f>
              <c:numCache>
                <c:formatCode>General</c:formatCode>
                <c:ptCount val="48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</c:numCache>
            </c:numRef>
          </c:xVal>
          <c:yVal>
            <c:numRef>
              <c:f>'exp2-endosome18'!$O$3:$O$50</c:f>
              <c:numCache>
                <c:formatCode>General</c:formatCode>
                <c:ptCount val="48"/>
                <c:pt idx="0">
                  <c:v>0.13397386784834228</c:v>
                </c:pt>
                <c:pt idx="1">
                  <c:v>0.51274511834013237</c:v>
                </c:pt>
                <c:pt idx="2">
                  <c:v>0.57178058931936204</c:v>
                </c:pt>
                <c:pt idx="3">
                  <c:v>0</c:v>
                </c:pt>
                <c:pt idx="4">
                  <c:v>0.58364566293251585</c:v>
                </c:pt>
                <c:pt idx="5">
                  <c:v>0.91334147806100263</c:v>
                </c:pt>
                <c:pt idx="6">
                  <c:v>0.71339531609135909</c:v>
                </c:pt>
                <c:pt idx="7">
                  <c:v>0.7693247468577219</c:v>
                </c:pt>
                <c:pt idx="8">
                  <c:v>0.9906611724266452</c:v>
                </c:pt>
                <c:pt idx="9">
                  <c:v>0.9680077858074666</c:v>
                </c:pt>
                <c:pt idx="10">
                  <c:v>0.73958958855320622</c:v>
                </c:pt>
                <c:pt idx="11">
                  <c:v>0.81320274159816108</c:v>
                </c:pt>
                <c:pt idx="12">
                  <c:v>1</c:v>
                </c:pt>
                <c:pt idx="13">
                  <c:v>0.92187273517901103</c:v>
                </c:pt>
                <c:pt idx="14">
                  <c:v>0.85865446337978557</c:v>
                </c:pt>
                <c:pt idx="15">
                  <c:v>0.90429254757418243</c:v>
                </c:pt>
                <c:pt idx="16">
                  <c:v>0.79551901931957025</c:v>
                </c:pt>
                <c:pt idx="17">
                  <c:v>0.22767274760317283</c:v>
                </c:pt>
                <c:pt idx="18">
                  <c:v>7.1521752634958149E-2</c:v>
                </c:pt>
                <c:pt idx="19">
                  <c:v>0.11264572505331964</c:v>
                </c:pt>
                <c:pt idx="20">
                  <c:v>0.26370281407243235</c:v>
                </c:pt>
                <c:pt idx="21">
                  <c:v>0.19319570124034552</c:v>
                </c:pt>
                <c:pt idx="22">
                  <c:v>0.2140268776013082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6E-4E20-BA12-F3D0337A215C}"/>
            </c:ext>
          </c:extLst>
        </c:ser>
        <c:ser>
          <c:idx val="1"/>
          <c:order val="1"/>
          <c:tx>
            <c:strRef>
              <c:f>'exp2-endosome18'!$P$2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'exp2-endosome18'!$N$3:$N$50</c:f>
              <c:numCache>
                <c:formatCode>General</c:formatCode>
                <c:ptCount val="48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</c:numCache>
            </c:numRef>
          </c:xVal>
          <c:yVal>
            <c:numRef>
              <c:f>'exp2-endosome18'!$P$3:$P$50</c:f>
              <c:numCache>
                <c:formatCode>General</c:formatCode>
                <c:ptCount val="48"/>
                <c:pt idx="0">
                  <c:v>0.46978174419680013</c:v>
                </c:pt>
                <c:pt idx="1">
                  <c:v>1</c:v>
                </c:pt>
                <c:pt idx="2">
                  <c:v>0.23672893739017839</c:v>
                </c:pt>
                <c:pt idx="3">
                  <c:v>0</c:v>
                </c:pt>
                <c:pt idx="4">
                  <c:v>0.37931193933228502</c:v>
                </c:pt>
                <c:pt idx="5">
                  <c:v>0.75820771293812961</c:v>
                </c:pt>
                <c:pt idx="6">
                  <c:v>0.60778692314806226</c:v>
                </c:pt>
                <c:pt idx="7">
                  <c:v>0.58915194673078719</c:v>
                </c:pt>
                <c:pt idx="8">
                  <c:v>0.69617589938037527</c:v>
                </c:pt>
                <c:pt idx="9">
                  <c:v>0.78888837510404097</c:v>
                </c:pt>
                <c:pt idx="10">
                  <c:v>0.68910108203088827</c:v>
                </c:pt>
                <c:pt idx="11">
                  <c:v>0.63201701655414688</c:v>
                </c:pt>
                <c:pt idx="12">
                  <c:v>0.63268750578007915</c:v>
                </c:pt>
                <c:pt idx="13">
                  <c:v>0.64336909275871579</c:v>
                </c:pt>
                <c:pt idx="14">
                  <c:v>0.53322389716082486</c:v>
                </c:pt>
                <c:pt idx="15">
                  <c:v>0.49572274114491777</c:v>
                </c:pt>
                <c:pt idx="16">
                  <c:v>0.55514195875335182</c:v>
                </c:pt>
                <c:pt idx="17">
                  <c:v>0.58052806806621626</c:v>
                </c:pt>
                <c:pt idx="18">
                  <c:v>0.44249976879681846</c:v>
                </c:pt>
                <c:pt idx="19">
                  <c:v>0.72660223804679469</c:v>
                </c:pt>
                <c:pt idx="20">
                  <c:v>0.71938869878849487</c:v>
                </c:pt>
                <c:pt idx="21">
                  <c:v>0.59502450753722291</c:v>
                </c:pt>
                <c:pt idx="22">
                  <c:v>0.36789050217330971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6E-4E20-BA12-F3D0337A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'exp2-endosome19'!$O$2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'exp2-endosome19'!$N$3:$N$50</c:f>
              <c:numCache>
                <c:formatCode>General</c:formatCode>
                <c:ptCount val="48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</c:numCache>
            </c:numRef>
          </c:xVal>
          <c:yVal>
            <c:numRef>
              <c:f>'exp2-endosome19'!$O$3:$O$50</c:f>
              <c:numCache>
                <c:formatCode>General</c:formatCode>
                <c:ptCount val="48"/>
                <c:pt idx="0">
                  <c:v>0.12679218076652082</c:v>
                </c:pt>
                <c:pt idx="1">
                  <c:v>0.22913696767110686</c:v>
                </c:pt>
                <c:pt idx="2">
                  <c:v>0.12181094233888758</c:v>
                </c:pt>
                <c:pt idx="3">
                  <c:v>0.56156909010470424</c:v>
                </c:pt>
                <c:pt idx="4">
                  <c:v>0.46905569483360332</c:v>
                </c:pt>
                <c:pt idx="5">
                  <c:v>0.69509577414016377</c:v>
                </c:pt>
                <c:pt idx="6">
                  <c:v>0.61805043503907975</c:v>
                </c:pt>
                <c:pt idx="7">
                  <c:v>0.63866358616395447</c:v>
                </c:pt>
                <c:pt idx="8">
                  <c:v>0.60454865719575912</c:v>
                </c:pt>
                <c:pt idx="9">
                  <c:v>0.94165069065526263</c:v>
                </c:pt>
                <c:pt idx="10">
                  <c:v>0.97733864228481482</c:v>
                </c:pt>
                <c:pt idx="11">
                  <c:v>0.86694849989349321</c:v>
                </c:pt>
                <c:pt idx="12">
                  <c:v>0.86852152255485193</c:v>
                </c:pt>
                <c:pt idx="13">
                  <c:v>1</c:v>
                </c:pt>
                <c:pt idx="14">
                  <c:v>0.7843156532140465</c:v>
                </c:pt>
                <c:pt idx="15">
                  <c:v>3.4459027675367591E-2</c:v>
                </c:pt>
                <c:pt idx="16">
                  <c:v>0</c:v>
                </c:pt>
                <c:pt idx="17">
                  <c:v>0.76783168657523504</c:v>
                </c:pt>
                <c:pt idx="18">
                  <c:v>0.74230283963361721</c:v>
                </c:pt>
                <c:pt idx="19">
                  <c:v>0.6738599682118338</c:v>
                </c:pt>
                <c:pt idx="20">
                  <c:v>0.64605351554179158</c:v>
                </c:pt>
                <c:pt idx="21">
                  <c:v>0.68480558423044802</c:v>
                </c:pt>
                <c:pt idx="22">
                  <c:v>0.59822379524488389</c:v>
                </c:pt>
                <c:pt idx="23">
                  <c:v>0.66224254043159803</c:v>
                </c:pt>
                <c:pt idx="24">
                  <c:v>0.61438004882924524</c:v>
                </c:pt>
                <c:pt idx="25">
                  <c:v>0.83352176833964142</c:v>
                </c:pt>
                <c:pt idx="26">
                  <c:v>0.47295548018155265</c:v>
                </c:pt>
                <c:pt idx="27">
                  <c:v>4.4700060626915214E-2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92-436A-8AC3-56E22023D229}"/>
            </c:ext>
          </c:extLst>
        </c:ser>
        <c:ser>
          <c:idx val="1"/>
          <c:order val="1"/>
          <c:tx>
            <c:strRef>
              <c:f>'exp2-endosome19'!$P$2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'exp2-endosome19'!$N$3:$N$50</c:f>
              <c:numCache>
                <c:formatCode>General</c:formatCode>
                <c:ptCount val="48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</c:numCache>
            </c:numRef>
          </c:xVal>
          <c:yVal>
            <c:numRef>
              <c:f>'exp2-endosome19'!$P$3:$P$50</c:f>
              <c:numCache>
                <c:formatCode>General</c:formatCode>
                <c:ptCount val="48"/>
                <c:pt idx="0">
                  <c:v>0.51428395137903271</c:v>
                </c:pt>
                <c:pt idx="1">
                  <c:v>0.66286172641451224</c:v>
                </c:pt>
                <c:pt idx="2">
                  <c:v>0.59249089899426233</c:v>
                </c:pt>
                <c:pt idx="3">
                  <c:v>0.68973283149256437</c:v>
                </c:pt>
                <c:pt idx="4">
                  <c:v>0.54291355587091972</c:v>
                </c:pt>
                <c:pt idx="5">
                  <c:v>0.62790769420620773</c:v>
                </c:pt>
                <c:pt idx="6">
                  <c:v>0.54621459863022037</c:v>
                </c:pt>
                <c:pt idx="7">
                  <c:v>0.84047016721169887</c:v>
                </c:pt>
                <c:pt idx="8">
                  <c:v>0.78003331893626127</c:v>
                </c:pt>
                <c:pt idx="9">
                  <c:v>0.51320417103720606</c:v>
                </c:pt>
                <c:pt idx="10">
                  <c:v>0.70414018633923503</c:v>
                </c:pt>
                <c:pt idx="11">
                  <c:v>0.94030357253038799</c:v>
                </c:pt>
                <c:pt idx="12">
                  <c:v>1</c:v>
                </c:pt>
                <c:pt idx="13">
                  <c:v>0.65542666748935685</c:v>
                </c:pt>
                <c:pt idx="14">
                  <c:v>0.12550132658727664</c:v>
                </c:pt>
                <c:pt idx="15">
                  <c:v>0.32288517307336284</c:v>
                </c:pt>
                <c:pt idx="16">
                  <c:v>0.35281051397544216</c:v>
                </c:pt>
                <c:pt idx="17">
                  <c:v>0.14419695193434873</c:v>
                </c:pt>
                <c:pt idx="18">
                  <c:v>0.24486333065959112</c:v>
                </c:pt>
                <c:pt idx="19">
                  <c:v>0.48022459431109954</c:v>
                </c:pt>
                <c:pt idx="20">
                  <c:v>0.59690257296229909</c:v>
                </c:pt>
                <c:pt idx="21">
                  <c:v>0</c:v>
                </c:pt>
                <c:pt idx="22">
                  <c:v>4.5535879558215572E-2</c:v>
                </c:pt>
                <c:pt idx="23">
                  <c:v>0.41892392176220195</c:v>
                </c:pt>
                <c:pt idx="24">
                  <c:v>0.30295551304991664</c:v>
                </c:pt>
                <c:pt idx="25">
                  <c:v>0.21555500709569844</c:v>
                </c:pt>
                <c:pt idx="26">
                  <c:v>0.19553279447152366</c:v>
                </c:pt>
                <c:pt idx="27">
                  <c:v>8.9776022706237104E-3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92-436A-8AC3-56E22023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'exp2-endosome20'!$O$2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'exp2-endosome20'!$N$3:$N$50</c:f>
              <c:numCache>
                <c:formatCode>General</c:formatCode>
                <c:ptCount val="48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</c:numCache>
            </c:numRef>
          </c:xVal>
          <c:yVal>
            <c:numRef>
              <c:f>'exp2-endosome20'!$O$3:$O$50</c:f>
              <c:numCache>
                <c:formatCode>General</c:formatCode>
                <c:ptCount val="48"/>
                <c:pt idx="0">
                  <c:v>0.60941138681442242</c:v>
                </c:pt>
                <c:pt idx="1">
                  <c:v>0.6432452688776471</c:v>
                </c:pt>
                <c:pt idx="2">
                  <c:v>0.8058566878128417</c:v>
                </c:pt>
                <c:pt idx="3">
                  <c:v>1</c:v>
                </c:pt>
                <c:pt idx="4">
                  <c:v>0.83356085548328329</c:v>
                </c:pt>
                <c:pt idx="5">
                  <c:v>0.66918279397200175</c:v>
                </c:pt>
                <c:pt idx="6">
                  <c:v>0.50068256644985132</c:v>
                </c:pt>
                <c:pt idx="7">
                  <c:v>0.45175192055461766</c:v>
                </c:pt>
                <c:pt idx="8">
                  <c:v>0.34144382879627344</c:v>
                </c:pt>
                <c:pt idx="9">
                  <c:v>0.18188388340159051</c:v>
                </c:pt>
                <c:pt idx="10">
                  <c:v>0</c:v>
                </c:pt>
                <c:pt idx="11">
                  <c:v>8.6993763216360223E-2</c:v>
                </c:pt>
                <c:pt idx="12">
                  <c:v>8.0034262159050129E-2</c:v>
                </c:pt>
                <c:pt idx="13">
                  <c:v>1.9433068336946906E-2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5A-4DC3-A624-662491B18BF3}"/>
            </c:ext>
          </c:extLst>
        </c:ser>
        <c:ser>
          <c:idx val="1"/>
          <c:order val="1"/>
          <c:tx>
            <c:strRef>
              <c:f>'exp2-endosome20'!$P$2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'exp2-endosome20'!$N$3:$N$50</c:f>
              <c:numCache>
                <c:formatCode>General</c:formatCode>
                <c:ptCount val="48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</c:numCache>
            </c:numRef>
          </c:xVal>
          <c:yVal>
            <c:numRef>
              <c:f>'exp2-endosome20'!$P$3:$P$50</c:f>
              <c:numCache>
                <c:formatCode>General</c:formatCode>
                <c:ptCount val="48"/>
                <c:pt idx="0">
                  <c:v>0.80165515354626882</c:v>
                </c:pt>
                <c:pt idx="1">
                  <c:v>0.67225223992886762</c:v>
                </c:pt>
                <c:pt idx="2">
                  <c:v>0.72901990287941898</c:v>
                </c:pt>
                <c:pt idx="3">
                  <c:v>0.83523698789412359</c:v>
                </c:pt>
                <c:pt idx="4">
                  <c:v>0.85418234046918795</c:v>
                </c:pt>
                <c:pt idx="5">
                  <c:v>0.95561179125914775</c:v>
                </c:pt>
                <c:pt idx="6">
                  <c:v>0.99158744271937693</c:v>
                </c:pt>
                <c:pt idx="7">
                  <c:v>1</c:v>
                </c:pt>
                <c:pt idx="8">
                  <c:v>0.6725942138020653</c:v>
                </c:pt>
                <c:pt idx="9">
                  <c:v>0.50536898980917899</c:v>
                </c:pt>
                <c:pt idx="10">
                  <c:v>0.2093564051706453</c:v>
                </c:pt>
                <c:pt idx="11">
                  <c:v>0.28951508104780804</c:v>
                </c:pt>
                <c:pt idx="12">
                  <c:v>0</c:v>
                </c:pt>
                <c:pt idx="13">
                  <c:v>0.13473770603925844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5A-4DC3-A624-662491B18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'exp2-endosome21'!$O$2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'exp2-endosome21'!$N$3:$N$50</c:f>
              <c:numCache>
                <c:formatCode>General</c:formatCode>
                <c:ptCount val="48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</c:numCache>
            </c:numRef>
          </c:xVal>
          <c:yVal>
            <c:numRef>
              <c:f>'exp2-endosome21'!$O$3:$O$50</c:f>
              <c:numCache>
                <c:formatCode>General</c:formatCode>
                <c:ptCount val="48"/>
                <c:pt idx="0">
                  <c:v>0.41289069058984418</c:v>
                </c:pt>
                <c:pt idx="1">
                  <c:v>0.65839909808342778</c:v>
                </c:pt>
                <c:pt idx="2">
                  <c:v>0.84288421406126302</c:v>
                </c:pt>
                <c:pt idx="3">
                  <c:v>0.76032046822902888</c:v>
                </c:pt>
                <c:pt idx="4">
                  <c:v>0.72793782532562457</c:v>
                </c:pt>
                <c:pt idx="5">
                  <c:v>0.66916932524167128</c:v>
                </c:pt>
                <c:pt idx="6">
                  <c:v>0.62745568375350813</c:v>
                </c:pt>
                <c:pt idx="7">
                  <c:v>0.28542301326489128</c:v>
                </c:pt>
                <c:pt idx="8">
                  <c:v>0.35704862193864184</c:v>
                </c:pt>
                <c:pt idx="9">
                  <c:v>0.99618604428026603</c:v>
                </c:pt>
                <c:pt idx="10">
                  <c:v>1</c:v>
                </c:pt>
                <c:pt idx="11">
                  <c:v>0.73002470675717845</c:v>
                </c:pt>
                <c:pt idx="12">
                  <c:v>0.2628511118040735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0-4961-AB1C-1B578D7376A5}"/>
            </c:ext>
          </c:extLst>
        </c:ser>
        <c:ser>
          <c:idx val="1"/>
          <c:order val="1"/>
          <c:tx>
            <c:strRef>
              <c:f>'exp2-endosome21'!$P$2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'exp2-endosome21'!$N$3:$N$50</c:f>
              <c:numCache>
                <c:formatCode>General</c:formatCode>
                <c:ptCount val="48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</c:numCache>
            </c:numRef>
          </c:xVal>
          <c:yVal>
            <c:numRef>
              <c:f>'exp2-endosome21'!$P$3:$P$50</c:f>
              <c:numCache>
                <c:formatCode>General</c:formatCode>
                <c:ptCount val="48"/>
                <c:pt idx="0">
                  <c:v>0.58515646635281082</c:v>
                </c:pt>
                <c:pt idx="1">
                  <c:v>0.67935936490353532</c:v>
                </c:pt>
                <c:pt idx="2">
                  <c:v>0.58760269546755273</c:v>
                </c:pt>
                <c:pt idx="3">
                  <c:v>0</c:v>
                </c:pt>
                <c:pt idx="4">
                  <c:v>0.19652912397304451</c:v>
                </c:pt>
                <c:pt idx="5">
                  <c:v>0.3123788424259209</c:v>
                </c:pt>
                <c:pt idx="6">
                  <c:v>0.50456937136527358</c:v>
                </c:pt>
                <c:pt idx="7">
                  <c:v>0.58058709498753847</c:v>
                </c:pt>
                <c:pt idx="8">
                  <c:v>0.69232899473829979</c:v>
                </c:pt>
                <c:pt idx="9">
                  <c:v>0.83822579156281751</c:v>
                </c:pt>
                <c:pt idx="10">
                  <c:v>1</c:v>
                </c:pt>
                <c:pt idx="11">
                  <c:v>0.85105695559863359</c:v>
                </c:pt>
                <c:pt idx="12">
                  <c:v>0.91548970737561075</c:v>
                </c:pt>
                <c:pt idx="13">
                  <c:v>0.84985691867442004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0-4961-AB1C-1B578D73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'exp2-endosome22'!$O$2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'exp2-endosome22'!$N$3:$N$50</c:f>
              <c:numCache>
                <c:formatCode>General</c:formatCode>
                <c:ptCount val="48"/>
                <c:pt idx="0">
                  <c:v>127</c:v>
                </c:pt>
                <c:pt idx="1">
                  <c:v>128</c:v>
                </c:pt>
                <c:pt idx="2">
                  <c:v>129</c:v>
                </c:pt>
                <c:pt idx="3">
                  <c:v>130</c:v>
                </c:pt>
                <c:pt idx="4">
                  <c:v>131</c:v>
                </c:pt>
                <c:pt idx="5">
                  <c:v>132</c:v>
                </c:pt>
                <c:pt idx="6">
                  <c:v>133</c:v>
                </c:pt>
                <c:pt idx="7">
                  <c:v>134</c:v>
                </c:pt>
                <c:pt idx="8">
                  <c:v>135</c:v>
                </c:pt>
                <c:pt idx="9">
                  <c:v>136</c:v>
                </c:pt>
                <c:pt idx="10">
                  <c:v>137</c:v>
                </c:pt>
                <c:pt idx="11">
                  <c:v>138</c:v>
                </c:pt>
                <c:pt idx="12">
                  <c:v>139</c:v>
                </c:pt>
                <c:pt idx="13">
                  <c:v>140</c:v>
                </c:pt>
                <c:pt idx="14">
                  <c:v>141</c:v>
                </c:pt>
                <c:pt idx="15">
                  <c:v>142</c:v>
                </c:pt>
                <c:pt idx="16">
                  <c:v>143</c:v>
                </c:pt>
                <c:pt idx="17">
                  <c:v>144</c:v>
                </c:pt>
                <c:pt idx="18">
                  <c:v>145</c:v>
                </c:pt>
                <c:pt idx="19">
                  <c:v>146</c:v>
                </c:pt>
                <c:pt idx="20">
                  <c:v>147</c:v>
                </c:pt>
                <c:pt idx="21">
                  <c:v>148</c:v>
                </c:pt>
              </c:numCache>
            </c:numRef>
          </c:xVal>
          <c:yVal>
            <c:numRef>
              <c:f>'exp2-endosome22'!$O$3:$O$50</c:f>
              <c:numCache>
                <c:formatCode>General</c:formatCode>
                <c:ptCount val="48"/>
                <c:pt idx="0">
                  <c:v>0.2139389612707471</c:v>
                </c:pt>
                <c:pt idx="1">
                  <c:v>0.16717829734071057</c:v>
                </c:pt>
                <c:pt idx="2">
                  <c:v>0.26890951276102087</c:v>
                </c:pt>
                <c:pt idx="3">
                  <c:v>0.27006960556844439</c:v>
                </c:pt>
                <c:pt idx="4">
                  <c:v>0.22628948777440699</c:v>
                </c:pt>
                <c:pt idx="5">
                  <c:v>0.88943423166160906</c:v>
                </c:pt>
                <c:pt idx="6">
                  <c:v>0.97322862752096995</c:v>
                </c:pt>
                <c:pt idx="7">
                  <c:v>0.73010887024808024</c:v>
                </c:pt>
                <c:pt idx="8">
                  <c:v>1</c:v>
                </c:pt>
                <c:pt idx="9">
                  <c:v>0.911832946635731</c:v>
                </c:pt>
                <c:pt idx="10">
                  <c:v>0.81277886846332315</c:v>
                </c:pt>
                <c:pt idx="11">
                  <c:v>0.70945921827592284</c:v>
                </c:pt>
                <c:pt idx="12">
                  <c:v>0.71252900232018523</c:v>
                </c:pt>
                <c:pt idx="13">
                  <c:v>0.91888274138854165</c:v>
                </c:pt>
                <c:pt idx="14">
                  <c:v>0.80078529359271666</c:v>
                </c:pt>
                <c:pt idx="15">
                  <c:v>0.62143494556487489</c:v>
                </c:pt>
                <c:pt idx="16">
                  <c:v>0.61322505800463967</c:v>
                </c:pt>
                <c:pt idx="17">
                  <c:v>0.24449402106014645</c:v>
                </c:pt>
                <c:pt idx="18">
                  <c:v>4.4369087988577346E-2</c:v>
                </c:pt>
                <c:pt idx="19">
                  <c:v>1.1922184543993382E-2</c:v>
                </c:pt>
                <c:pt idx="20">
                  <c:v>1.9596644654649518E-2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71-4C45-9F5A-87517BF92FDB}"/>
            </c:ext>
          </c:extLst>
        </c:ser>
        <c:ser>
          <c:idx val="1"/>
          <c:order val="1"/>
          <c:tx>
            <c:strRef>
              <c:f>'exp2-endosome22'!$P$2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'exp2-endosome22'!$N$3:$N$50</c:f>
              <c:numCache>
                <c:formatCode>General</c:formatCode>
                <c:ptCount val="48"/>
                <c:pt idx="0">
                  <c:v>127</c:v>
                </c:pt>
                <c:pt idx="1">
                  <c:v>128</c:v>
                </c:pt>
                <c:pt idx="2">
                  <c:v>129</c:v>
                </c:pt>
                <c:pt idx="3">
                  <c:v>130</c:v>
                </c:pt>
                <c:pt idx="4">
                  <c:v>131</c:v>
                </c:pt>
                <c:pt idx="5">
                  <c:v>132</c:v>
                </c:pt>
                <c:pt idx="6">
                  <c:v>133</c:v>
                </c:pt>
                <c:pt idx="7">
                  <c:v>134</c:v>
                </c:pt>
                <c:pt idx="8">
                  <c:v>135</c:v>
                </c:pt>
                <c:pt idx="9">
                  <c:v>136</c:v>
                </c:pt>
                <c:pt idx="10">
                  <c:v>137</c:v>
                </c:pt>
                <c:pt idx="11">
                  <c:v>138</c:v>
                </c:pt>
                <c:pt idx="12">
                  <c:v>139</c:v>
                </c:pt>
                <c:pt idx="13">
                  <c:v>140</c:v>
                </c:pt>
                <c:pt idx="14">
                  <c:v>141</c:v>
                </c:pt>
                <c:pt idx="15">
                  <c:v>142</c:v>
                </c:pt>
                <c:pt idx="16">
                  <c:v>143</c:v>
                </c:pt>
                <c:pt idx="17">
                  <c:v>144</c:v>
                </c:pt>
                <c:pt idx="18">
                  <c:v>145</c:v>
                </c:pt>
                <c:pt idx="19">
                  <c:v>146</c:v>
                </c:pt>
                <c:pt idx="20">
                  <c:v>147</c:v>
                </c:pt>
                <c:pt idx="21">
                  <c:v>148</c:v>
                </c:pt>
              </c:numCache>
            </c:numRef>
          </c:xVal>
          <c:yVal>
            <c:numRef>
              <c:f>'exp2-endosome22'!$P$3:$P$50</c:f>
              <c:numCache>
                <c:formatCode>General</c:formatCode>
                <c:ptCount val="48"/>
                <c:pt idx="0">
                  <c:v>0.74667036625970995</c:v>
                </c:pt>
                <c:pt idx="1">
                  <c:v>0.69288753237143852</c:v>
                </c:pt>
                <c:pt idx="2">
                  <c:v>0.38822604513503389</c:v>
                </c:pt>
                <c:pt idx="3">
                  <c:v>0.37042175360710372</c:v>
                </c:pt>
                <c:pt idx="4">
                  <c:v>0.39668886422493493</c:v>
                </c:pt>
                <c:pt idx="5">
                  <c:v>0.41111727709951795</c:v>
                </c:pt>
                <c:pt idx="6">
                  <c:v>0.75961894191638779</c:v>
                </c:pt>
                <c:pt idx="7">
                  <c:v>0.65797262301146708</c:v>
                </c:pt>
                <c:pt idx="8">
                  <c:v>0.93063263041065358</c:v>
                </c:pt>
                <c:pt idx="9">
                  <c:v>1</c:v>
                </c:pt>
                <c:pt idx="10">
                  <c:v>0.90001849796522237</c:v>
                </c:pt>
                <c:pt idx="11">
                  <c:v>0.60451350351461286</c:v>
                </c:pt>
                <c:pt idx="12">
                  <c:v>0.39987976322604429</c:v>
                </c:pt>
                <c:pt idx="13">
                  <c:v>0.67600813910469881</c:v>
                </c:pt>
                <c:pt idx="14">
                  <c:v>0.71184794672585938</c:v>
                </c:pt>
                <c:pt idx="15">
                  <c:v>0.47821864594894548</c:v>
                </c:pt>
                <c:pt idx="16">
                  <c:v>0.45176655567887508</c:v>
                </c:pt>
                <c:pt idx="17">
                  <c:v>0.53653348131705336</c:v>
                </c:pt>
                <c:pt idx="18">
                  <c:v>0.27353866074731714</c:v>
                </c:pt>
                <c:pt idx="19">
                  <c:v>0.22914354421013722</c:v>
                </c:pt>
                <c:pt idx="20">
                  <c:v>0.42952275249722532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71-4C45-9F5A-87517BF9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180"/>
          <c:min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'exp2-endosome23'!$O$2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'exp2-endosome23'!$N$3:$N$50</c:f>
              <c:numCache>
                <c:formatCode>General</c:formatCode>
                <c:ptCount val="48"/>
                <c:pt idx="0">
                  <c:v>143</c:v>
                </c:pt>
                <c:pt idx="1">
                  <c:v>144</c:v>
                </c:pt>
                <c:pt idx="2">
                  <c:v>145</c:v>
                </c:pt>
                <c:pt idx="3">
                  <c:v>146</c:v>
                </c:pt>
                <c:pt idx="4">
                  <c:v>147</c:v>
                </c:pt>
                <c:pt idx="5">
                  <c:v>148</c:v>
                </c:pt>
                <c:pt idx="6">
                  <c:v>149</c:v>
                </c:pt>
                <c:pt idx="7">
                  <c:v>150</c:v>
                </c:pt>
                <c:pt idx="8">
                  <c:v>151</c:v>
                </c:pt>
                <c:pt idx="9">
                  <c:v>152</c:v>
                </c:pt>
                <c:pt idx="10">
                  <c:v>153</c:v>
                </c:pt>
                <c:pt idx="11">
                  <c:v>154</c:v>
                </c:pt>
                <c:pt idx="12">
                  <c:v>155</c:v>
                </c:pt>
                <c:pt idx="13">
                  <c:v>156</c:v>
                </c:pt>
                <c:pt idx="14">
                  <c:v>157</c:v>
                </c:pt>
                <c:pt idx="15">
                  <c:v>158</c:v>
                </c:pt>
              </c:numCache>
            </c:numRef>
          </c:xVal>
          <c:yVal>
            <c:numRef>
              <c:f>'exp2-endosome23'!$O$3:$O$50</c:f>
              <c:numCache>
                <c:formatCode>General</c:formatCode>
                <c:ptCount val="48"/>
                <c:pt idx="0">
                  <c:v>0</c:v>
                </c:pt>
                <c:pt idx="1">
                  <c:v>4.8075272140375141E-3</c:v>
                </c:pt>
                <c:pt idx="2">
                  <c:v>0.80388722914735011</c:v>
                </c:pt>
                <c:pt idx="3">
                  <c:v>0.26393324405068452</c:v>
                </c:pt>
                <c:pt idx="4">
                  <c:v>0.7859276810549094</c:v>
                </c:pt>
                <c:pt idx="5">
                  <c:v>0.75203461419594075</c:v>
                </c:pt>
                <c:pt idx="6">
                  <c:v>0.49778510353353217</c:v>
                </c:pt>
                <c:pt idx="7">
                  <c:v>0.62532193262593971</c:v>
                </c:pt>
                <c:pt idx="8">
                  <c:v>0.59901789086913126</c:v>
                </c:pt>
                <c:pt idx="9">
                  <c:v>0.52738573537996492</c:v>
                </c:pt>
                <c:pt idx="10">
                  <c:v>1</c:v>
                </c:pt>
                <c:pt idx="11">
                  <c:v>0.84025273857353833</c:v>
                </c:pt>
                <c:pt idx="12">
                  <c:v>0.83005391298375686</c:v>
                </c:pt>
                <c:pt idx="13">
                  <c:v>0.82672298341403128</c:v>
                </c:pt>
                <c:pt idx="14">
                  <c:v>6.9743484083651219E-2</c:v>
                </c:pt>
                <c:pt idx="15">
                  <c:v>0.22976546135091441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7B-4036-A723-A74130B94948}"/>
            </c:ext>
          </c:extLst>
        </c:ser>
        <c:ser>
          <c:idx val="1"/>
          <c:order val="1"/>
          <c:tx>
            <c:strRef>
              <c:f>'exp2-endosome23'!$P$2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'exp2-endosome23'!$N$3:$N$50</c:f>
              <c:numCache>
                <c:formatCode>General</c:formatCode>
                <c:ptCount val="48"/>
                <c:pt idx="0">
                  <c:v>143</c:v>
                </c:pt>
                <c:pt idx="1">
                  <c:v>144</c:v>
                </c:pt>
                <c:pt idx="2">
                  <c:v>145</c:v>
                </c:pt>
                <c:pt idx="3">
                  <c:v>146</c:v>
                </c:pt>
                <c:pt idx="4">
                  <c:v>147</c:v>
                </c:pt>
                <c:pt idx="5">
                  <c:v>148</c:v>
                </c:pt>
                <c:pt idx="6">
                  <c:v>149</c:v>
                </c:pt>
                <c:pt idx="7">
                  <c:v>150</c:v>
                </c:pt>
                <c:pt idx="8">
                  <c:v>151</c:v>
                </c:pt>
                <c:pt idx="9">
                  <c:v>152</c:v>
                </c:pt>
                <c:pt idx="10">
                  <c:v>153</c:v>
                </c:pt>
                <c:pt idx="11">
                  <c:v>154</c:v>
                </c:pt>
                <c:pt idx="12">
                  <c:v>155</c:v>
                </c:pt>
                <c:pt idx="13">
                  <c:v>156</c:v>
                </c:pt>
                <c:pt idx="14">
                  <c:v>157</c:v>
                </c:pt>
                <c:pt idx="15">
                  <c:v>158</c:v>
                </c:pt>
              </c:numCache>
            </c:numRef>
          </c:xVal>
          <c:yVal>
            <c:numRef>
              <c:f>'exp2-endosome23'!$P$3:$P$50</c:f>
              <c:numCache>
                <c:formatCode>General</c:formatCode>
                <c:ptCount val="48"/>
                <c:pt idx="0">
                  <c:v>2.6425848476997613E-2</c:v>
                </c:pt>
                <c:pt idx="1">
                  <c:v>1.3397979199822151E-2</c:v>
                </c:pt>
                <c:pt idx="2">
                  <c:v>0</c:v>
                </c:pt>
                <c:pt idx="3">
                  <c:v>0.3621895703023798</c:v>
                </c:pt>
                <c:pt idx="4">
                  <c:v>0.51471186942521852</c:v>
                </c:pt>
                <c:pt idx="5">
                  <c:v>0.64317702357600137</c:v>
                </c:pt>
                <c:pt idx="6">
                  <c:v>0.62241385691550299</c:v>
                </c:pt>
                <c:pt idx="7">
                  <c:v>0.88315629742033241</c:v>
                </c:pt>
                <c:pt idx="8">
                  <c:v>0.85754469077315898</c:v>
                </c:pt>
                <c:pt idx="9">
                  <c:v>0.80262037825234001</c:v>
                </c:pt>
                <c:pt idx="10">
                  <c:v>0.82253229209075041</c:v>
                </c:pt>
                <c:pt idx="11">
                  <c:v>0.79399681705466418</c:v>
                </c:pt>
                <c:pt idx="12">
                  <c:v>1</c:v>
                </c:pt>
                <c:pt idx="13">
                  <c:v>0.94611199526259238</c:v>
                </c:pt>
                <c:pt idx="14">
                  <c:v>0.22373144824012681</c:v>
                </c:pt>
                <c:pt idx="15">
                  <c:v>0.56286317036159728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7B-4036-A723-A74130B9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180"/>
          <c:min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'exp2-endosome24'!$O$2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'exp2-endosome24'!$N$3:$N$50</c:f>
              <c:numCache>
                <c:formatCode>General</c:formatCode>
                <c:ptCount val="48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</c:numCache>
            </c:numRef>
          </c:xVal>
          <c:yVal>
            <c:numRef>
              <c:f>'exp2-endosome24'!$O$3:$O$50</c:f>
              <c:numCache>
                <c:formatCode>General</c:formatCode>
                <c:ptCount val="48"/>
                <c:pt idx="0">
                  <c:v>0.3085315730477014</c:v>
                </c:pt>
                <c:pt idx="1">
                  <c:v>0.4009963880931614</c:v>
                </c:pt>
                <c:pt idx="2">
                  <c:v>0.38620002490970157</c:v>
                </c:pt>
                <c:pt idx="3">
                  <c:v>0.85714285714285676</c:v>
                </c:pt>
                <c:pt idx="4">
                  <c:v>0.78378378378378355</c:v>
                </c:pt>
                <c:pt idx="5">
                  <c:v>0.4709428322331552</c:v>
                </c:pt>
                <c:pt idx="6">
                  <c:v>1</c:v>
                </c:pt>
                <c:pt idx="7">
                  <c:v>0.94228421970357434</c:v>
                </c:pt>
                <c:pt idx="8">
                  <c:v>0.79292564453854797</c:v>
                </c:pt>
                <c:pt idx="9">
                  <c:v>0.75140117075600887</c:v>
                </c:pt>
                <c:pt idx="10">
                  <c:v>0.74044090173122379</c:v>
                </c:pt>
                <c:pt idx="11">
                  <c:v>0.85059160543031531</c:v>
                </c:pt>
                <c:pt idx="12">
                  <c:v>0.71104745298293615</c:v>
                </c:pt>
                <c:pt idx="13">
                  <c:v>0.74699215344376668</c:v>
                </c:pt>
                <c:pt idx="14">
                  <c:v>0</c:v>
                </c:pt>
                <c:pt idx="15">
                  <c:v>1.5867480383609436E-2</c:v>
                </c:pt>
                <c:pt idx="16">
                  <c:v>0.16398057043218267</c:v>
                </c:pt>
                <c:pt idx="17">
                  <c:v>0.18557728235147569</c:v>
                </c:pt>
                <c:pt idx="18">
                  <c:v>0.1882426205006841</c:v>
                </c:pt>
                <c:pt idx="19">
                  <c:v>6.2199526715654714E-2</c:v>
                </c:pt>
                <c:pt idx="20">
                  <c:v>0.12664092664092608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2E-4F17-A89A-29384E5A2A3A}"/>
            </c:ext>
          </c:extLst>
        </c:ser>
        <c:ser>
          <c:idx val="1"/>
          <c:order val="1"/>
          <c:tx>
            <c:strRef>
              <c:f>'exp2-endosome24'!$P$2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'exp2-endosome24'!$N$3:$N$50</c:f>
              <c:numCache>
                <c:formatCode>General</c:formatCode>
                <c:ptCount val="48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</c:numCache>
            </c:numRef>
          </c:xVal>
          <c:yVal>
            <c:numRef>
              <c:f>'exp2-endosome24'!$P$3:$P$50</c:f>
              <c:numCache>
                <c:formatCode>General</c:formatCode>
                <c:ptCount val="48"/>
                <c:pt idx="0">
                  <c:v>0.64800146873688635</c:v>
                </c:pt>
                <c:pt idx="1">
                  <c:v>0.78582668904741992</c:v>
                </c:pt>
                <c:pt idx="2">
                  <c:v>0.87001678556441486</c:v>
                </c:pt>
                <c:pt idx="3">
                  <c:v>0.90788921527486355</c:v>
                </c:pt>
                <c:pt idx="4">
                  <c:v>1</c:v>
                </c:pt>
                <c:pt idx="5">
                  <c:v>0.23811896768778879</c:v>
                </c:pt>
                <c:pt idx="6">
                  <c:v>0.29715694502727624</c:v>
                </c:pt>
                <c:pt idx="7">
                  <c:v>0.65510910616869544</c:v>
                </c:pt>
                <c:pt idx="8">
                  <c:v>0.7128881661770875</c:v>
                </c:pt>
                <c:pt idx="9">
                  <c:v>0.42129143936214841</c:v>
                </c:pt>
                <c:pt idx="10">
                  <c:v>0.43144146034410469</c:v>
                </c:pt>
                <c:pt idx="11">
                  <c:v>0.63743180864456517</c:v>
                </c:pt>
                <c:pt idx="12">
                  <c:v>0.54886172891313467</c:v>
                </c:pt>
                <c:pt idx="13">
                  <c:v>0.48491921947125499</c:v>
                </c:pt>
                <c:pt idx="14">
                  <c:v>0.18765736466638699</c:v>
                </c:pt>
                <c:pt idx="15">
                  <c:v>0.1093946705832982</c:v>
                </c:pt>
                <c:pt idx="16">
                  <c:v>7.632186319764922E-2</c:v>
                </c:pt>
                <c:pt idx="17">
                  <c:v>0.11254196391103646</c:v>
                </c:pt>
                <c:pt idx="18">
                  <c:v>0.19528955098615192</c:v>
                </c:pt>
                <c:pt idx="19">
                  <c:v>0</c:v>
                </c:pt>
                <c:pt idx="20">
                  <c:v>9.1717373059168772E-2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2E-4F17-A89A-29384E5A2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endosome5'!$O$2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endosome5'!$N$3:$N$50</c:f>
              <c:numCache>
                <c:formatCode>General</c:formatCode>
                <c:ptCount val="48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</c:numCache>
            </c:numRef>
          </c:xVal>
          <c:yVal>
            <c:numRef>
              <c:f>'exp1 endosome5'!$O$3:$O$50</c:f>
              <c:numCache>
                <c:formatCode>General</c:formatCode>
                <c:ptCount val="48"/>
                <c:pt idx="0">
                  <c:v>8.8782276214214584E-2</c:v>
                </c:pt>
                <c:pt idx="1">
                  <c:v>0</c:v>
                </c:pt>
                <c:pt idx="2">
                  <c:v>4.9972170461971659E-3</c:v>
                </c:pt>
                <c:pt idx="3">
                  <c:v>7.0366381918059995E-2</c:v>
                </c:pt>
                <c:pt idx="4">
                  <c:v>1</c:v>
                </c:pt>
                <c:pt idx="5">
                  <c:v>0.46158313771991388</c:v>
                </c:pt>
                <c:pt idx="6">
                  <c:v>0.34086949156643981</c:v>
                </c:pt>
                <c:pt idx="7">
                  <c:v>0.23783970186094908</c:v>
                </c:pt>
                <c:pt idx="8">
                  <c:v>0.27789003702538539</c:v>
                </c:pt>
                <c:pt idx="9">
                  <c:v>0.21210342908307706</c:v>
                </c:pt>
                <c:pt idx="10">
                  <c:v>0.13907509135348356</c:v>
                </c:pt>
                <c:pt idx="11">
                  <c:v>0.17724390775113152</c:v>
                </c:pt>
                <c:pt idx="12">
                  <c:v>0.13197250925634615</c:v>
                </c:pt>
                <c:pt idx="13">
                  <c:v>0.12108269002734529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7-4411-AD30-994EA45938DD}"/>
            </c:ext>
          </c:extLst>
        </c:ser>
        <c:ser>
          <c:idx val="1"/>
          <c:order val="1"/>
          <c:tx>
            <c:strRef>
              <c:f>'exp1 endosome5'!$P$2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endosome5'!$N$3:$N$50</c:f>
              <c:numCache>
                <c:formatCode>General</c:formatCode>
                <c:ptCount val="48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</c:numCache>
            </c:numRef>
          </c:xVal>
          <c:yVal>
            <c:numRef>
              <c:f>'exp1 endosome5'!$P$3:$P$50</c:f>
              <c:numCache>
                <c:formatCode>General</c:formatCode>
                <c:ptCount val="48"/>
                <c:pt idx="0">
                  <c:v>0.4857952557553703</c:v>
                </c:pt>
                <c:pt idx="1">
                  <c:v>0.40144146665733454</c:v>
                </c:pt>
                <c:pt idx="2">
                  <c:v>0.6937233223707221</c:v>
                </c:pt>
                <c:pt idx="3">
                  <c:v>0.55300538800643717</c:v>
                </c:pt>
                <c:pt idx="4">
                  <c:v>0.88328318522146754</c:v>
                </c:pt>
                <c:pt idx="5">
                  <c:v>1</c:v>
                </c:pt>
                <c:pt idx="6">
                  <c:v>0.79497585893219458</c:v>
                </c:pt>
                <c:pt idx="7">
                  <c:v>0.54733748513050207</c:v>
                </c:pt>
                <c:pt idx="8">
                  <c:v>0.3495906514589589</c:v>
                </c:pt>
                <c:pt idx="9">
                  <c:v>0</c:v>
                </c:pt>
                <c:pt idx="10">
                  <c:v>0.38097403960534448</c:v>
                </c:pt>
                <c:pt idx="11">
                  <c:v>0.33759009166608367</c:v>
                </c:pt>
                <c:pt idx="12">
                  <c:v>0.27937163249597702</c:v>
                </c:pt>
                <c:pt idx="13">
                  <c:v>0.27650269400321759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A7-4411-AD30-994EA459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'exp2-endosome25'!$O$2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'exp2-endosome25'!$N$3:$N$50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'exp2-endosome25'!$O$3:$O$50</c:f>
              <c:numCache>
                <c:formatCode>General</c:formatCode>
                <c:ptCount val="48"/>
                <c:pt idx="0">
                  <c:v>0</c:v>
                </c:pt>
                <c:pt idx="1">
                  <c:v>0.1795252425743242</c:v>
                </c:pt>
                <c:pt idx="2">
                  <c:v>6.9904589681646975E-3</c:v>
                </c:pt>
                <c:pt idx="3">
                  <c:v>7.3912632757992133E-2</c:v>
                </c:pt>
                <c:pt idx="4">
                  <c:v>8.4479291777435715E-3</c:v>
                </c:pt>
                <c:pt idx="5">
                  <c:v>0.15790610113223796</c:v>
                </c:pt>
                <c:pt idx="6">
                  <c:v>1</c:v>
                </c:pt>
                <c:pt idx="7">
                  <c:v>0.80965169161009953</c:v>
                </c:pt>
                <c:pt idx="8">
                  <c:v>0.64320319563838435</c:v>
                </c:pt>
                <c:pt idx="9">
                  <c:v>0.52850838720125171</c:v>
                </c:pt>
                <c:pt idx="10">
                  <c:v>0.54057300171387646</c:v>
                </c:pt>
                <c:pt idx="11">
                  <c:v>0.42455567401249616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C4-40AC-A932-2D0EC28721E1}"/>
            </c:ext>
          </c:extLst>
        </c:ser>
        <c:ser>
          <c:idx val="1"/>
          <c:order val="1"/>
          <c:tx>
            <c:strRef>
              <c:f>'exp2-endosome25'!$P$2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'exp2-endosome25'!$N$3:$N$50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'exp2-endosome25'!$P$3:$P$50</c:f>
              <c:numCache>
                <c:formatCode>General</c:formatCode>
                <c:ptCount val="48"/>
                <c:pt idx="0">
                  <c:v>0.11665002180242787</c:v>
                </c:pt>
                <c:pt idx="1">
                  <c:v>0.24607204647433636</c:v>
                </c:pt>
                <c:pt idx="2">
                  <c:v>0.24203508080964395</c:v>
                </c:pt>
                <c:pt idx="3">
                  <c:v>0.27795985540067225</c:v>
                </c:pt>
                <c:pt idx="4">
                  <c:v>2.3068375226813782E-3</c:v>
                </c:pt>
                <c:pt idx="5">
                  <c:v>0</c:v>
                </c:pt>
                <c:pt idx="6">
                  <c:v>0.49433840181171135</c:v>
                </c:pt>
                <c:pt idx="7">
                  <c:v>1</c:v>
                </c:pt>
                <c:pt idx="8">
                  <c:v>0.57296780273725922</c:v>
                </c:pt>
                <c:pt idx="9">
                  <c:v>0.96508798334575796</c:v>
                </c:pt>
                <c:pt idx="10">
                  <c:v>0.54814116720352191</c:v>
                </c:pt>
                <c:pt idx="11">
                  <c:v>0.44326445641624307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C4-40AC-A932-2D0EC2872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'exp2-endosome26'!$O$2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'exp2-endosome26'!$N$3:$N$50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'exp2-endosome26'!$O$3:$O$50</c:f>
              <c:numCache>
                <c:formatCode>General</c:formatCode>
                <c:ptCount val="48"/>
                <c:pt idx="0">
                  <c:v>0.10502165394926774</c:v>
                </c:pt>
                <c:pt idx="1">
                  <c:v>0.18539905135079421</c:v>
                </c:pt>
                <c:pt idx="2">
                  <c:v>2.3595930432391398E-2</c:v>
                </c:pt>
                <c:pt idx="3">
                  <c:v>0.70476730597374071</c:v>
                </c:pt>
                <c:pt idx="4">
                  <c:v>0.7736474874544581</c:v>
                </c:pt>
                <c:pt idx="5">
                  <c:v>1</c:v>
                </c:pt>
                <c:pt idx="6">
                  <c:v>0.66371073073485964</c:v>
                </c:pt>
                <c:pt idx="7">
                  <c:v>0.85321715817694377</c:v>
                </c:pt>
                <c:pt idx="8">
                  <c:v>0.65950024059943646</c:v>
                </c:pt>
                <c:pt idx="9">
                  <c:v>0.50166701038014672</c:v>
                </c:pt>
                <c:pt idx="10">
                  <c:v>0.20186292706399916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7F-4909-ADFF-BD45BECA0EAF}"/>
            </c:ext>
          </c:extLst>
        </c:ser>
        <c:ser>
          <c:idx val="1"/>
          <c:order val="1"/>
          <c:tx>
            <c:strRef>
              <c:f>'exp2-endosome26'!$P$2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'exp2-endosome26'!$N$3:$N$50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'exp2-endosome26'!$P$3:$P$50</c:f>
              <c:numCache>
                <c:formatCode>General</c:formatCode>
                <c:ptCount val="48"/>
                <c:pt idx="0">
                  <c:v>0.95631989871280776</c:v>
                </c:pt>
                <c:pt idx="1">
                  <c:v>0.97750052753745564</c:v>
                </c:pt>
                <c:pt idx="2">
                  <c:v>1</c:v>
                </c:pt>
                <c:pt idx="3">
                  <c:v>0.92263663220088576</c:v>
                </c:pt>
                <c:pt idx="4">
                  <c:v>0.66005486389533652</c:v>
                </c:pt>
                <c:pt idx="5">
                  <c:v>0.55644650770204684</c:v>
                </c:pt>
                <c:pt idx="6">
                  <c:v>0.74728318210592981</c:v>
                </c:pt>
                <c:pt idx="7">
                  <c:v>0.50002637687275775</c:v>
                </c:pt>
                <c:pt idx="8">
                  <c:v>0</c:v>
                </c:pt>
                <c:pt idx="9">
                  <c:v>0.23158894281493986</c:v>
                </c:pt>
                <c:pt idx="10">
                  <c:v>0.20742772736864251</c:v>
                </c:pt>
                <c:pt idx="11">
                  <c:v>7.86030808187386E-3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7F-4909-ADFF-BD45BECA0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'exp2-aligned'!$BF$2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'exp2-aligned'!$BE$11:$BE$36</c:f>
              <c:numCache>
                <c:formatCode>General</c:formatCode>
                <c:ptCount val="26"/>
                <c:pt idx="0">
                  <c:v>-13.200000000000006</c:v>
                </c:pt>
                <c:pt idx="1">
                  <c:v>-12.000000000000007</c:v>
                </c:pt>
                <c:pt idx="2">
                  <c:v>-10.800000000000008</c:v>
                </c:pt>
                <c:pt idx="3">
                  <c:v>-9.6000000000000085</c:v>
                </c:pt>
                <c:pt idx="4">
                  <c:v>-8.4000000000000092</c:v>
                </c:pt>
                <c:pt idx="5">
                  <c:v>-7.2000000000000091</c:v>
                </c:pt>
                <c:pt idx="6">
                  <c:v>-6.0000000000000089</c:v>
                </c:pt>
                <c:pt idx="7">
                  <c:v>-4.8000000000000087</c:v>
                </c:pt>
                <c:pt idx="8">
                  <c:v>-3.6000000000000085</c:v>
                </c:pt>
                <c:pt idx="9">
                  <c:v>-2.4000000000000083</c:v>
                </c:pt>
                <c:pt idx="10">
                  <c:v>-1.2000000000000084</c:v>
                </c:pt>
                <c:pt idx="11">
                  <c:v>-8.4376949871511897E-15</c:v>
                </c:pt>
                <c:pt idx="12">
                  <c:v>1.1999999999999915</c:v>
                </c:pt>
                <c:pt idx="13">
                  <c:v>2.3999999999999915</c:v>
                </c:pt>
                <c:pt idx="14">
                  <c:v>3.5999999999999917</c:v>
                </c:pt>
                <c:pt idx="15">
                  <c:v>4.7999999999999918</c:v>
                </c:pt>
                <c:pt idx="16">
                  <c:v>5.999999999999992</c:v>
                </c:pt>
                <c:pt idx="17">
                  <c:v>7.1999999999999922</c:v>
                </c:pt>
                <c:pt idx="18">
                  <c:v>8.3999999999999915</c:v>
                </c:pt>
                <c:pt idx="19">
                  <c:v>9.5999999999999908</c:v>
                </c:pt>
                <c:pt idx="20">
                  <c:v>10.79999999999999</c:v>
                </c:pt>
                <c:pt idx="21">
                  <c:v>11.999999999999989</c:v>
                </c:pt>
                <c:pt idx="22">
                  <c:v>13.199999999999989</c:v>
                </c:pt>
                <c:pt idx="23">
                  <c:v>14.399999999999988</c:v>
                </c:pt>
                <c:pt idx="24">
                  <c:v>15.599999999999987</c:v>
                </c:pt>
                <c:pt idx="25">
                  <c:v>16.799999999999986</c:v>
                </c:pt>
              </c:numCache>
            </c:numRef>
          </c:xVal>
          <c:yVal>
            <c:numRef>
              <c:f>'exp2-aligned'!$BF$11:$BF$36</c:f>
              <c:numCache>
                <c:formatCode>General</c:formatCode>
                <c:ptCount val="26"/>
                <c:pt idx="0">
                  <c:v>0.37119862065679043</c:v>
                </c:pt>
                <c:pt idx="1">
                  <c:v>0.43605559083964696</c:v>
                </c:pt>
                <c:pt idx="2">
                  <c:v>0.40083426033087299</c:v>
                </c:pt>
                <c:pt idx="3">
                  <c:v>0.60283851455427506</c:v>
                </c:pt>
                <c:pt idx="4">
                  <c:v>0.51968315688197941</c:v>
                </c:pt>
                <c:pt idx="5">
                  <c:v>0.4277880161564111</c:v>
                </c:pt>
                <c:pt idx="6">
                  <c:v>0.43310251957179502</c:v>
                </c:pt>
                <c:pt idx="7">
                  <c:v>0.4631983274467365</c:v>
                </c:pt>
                <c:pt idx="8">
                  <c:v>0.46009460083689091</c:v>
                </c:pt>
                <c:pt idx="9">
                  <c:v>0.51552412313412299</c:v>
                </c:pt>
                <c:pt idx="10">
                  <c:v>0.5839673925265676</c:v>
                </c:pt>
                <c:pt idx="11">
                  <c:v>1</c:v>
                </c:pt>
                <c:pt idx="12">
                  <c:v>0.69092279247771726</c:v>
                </c:pt>
                <c:pt idx="13">
                  <c:v>0.59316207441342028</c:v>
                </c:pt>
                <c:pt idx="14">
                  <c:v>0.46747667163821949</c:v>
                </c:pt>
                <c:pt idx="15">
                  <c:v>0.3954847799798325</c:v>
                </c:pt>
                <c:pt idx="16">
                  <c:v>0.39125034002632136</c:v>
                </c:pt>
                <c:pt idx="17">
                  <c:v>0.33874671964205</c:v>
                </c:pt>
                <c:pt idx="18">
                  <c:v>0.24530066558315305</c:v>
                </c:pt>
                <c:pt idx="19">
                  <c:v>0.27845834409122433</c:v>
                </c:pt>
                <c:pt idx="20">
                  <c:v>0.22135783053001254</c:v>
                </c:pt>
                <c:pt idx="21">
                  <c:v>0.23000750019956076</c:v>
                </c:pt>
                <c:pt idx="22">
                  <c:v>0.22145560597966596</c:v>
                </c:pt>
                <c:pt idx="23">
                  <c:v>0.25440027858077857</c:v>
                </c:pt>
                <c:pt idx="24">
                  <c:v>0.2081229895074995</c:v>
                </c:pt>
                <c:pt idx="25">
                  <c:v>0.12953702929555061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8C-45AF-BD4F-48BF268905A1}"/>
            </c:ext>
          </c:extLst>
        </c:ser>
        <c:ser>
          <c:idx val="1"/>
          <c:order val="1"/>
          <c:tx>
            <c:strRef>
              <c:f>'exp2-aligned'!$BG$2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'exp2-aligned'!$BE$11:$BE$36</c:f>
              <c:numCache>
                <c:formatCode>General</c:formatCode>
                <c:ptCount val="26"/>
                <c:pt idx="0">
                  <c:v>-13.200000000000006</c:v>
                </c:pt>
                <c:pt idx="1">
                  <c:v>-12.000000000000007</c:v>
                </c:pt>
                <c:pt idx="2">
                  <c:v>-10.800000000000008</c:v>
                </c:pt>
                <c:pt idx="3">
                  <c:v>-9.6000000000000085</c:v>
                </c:pt>
                <c:pt idx="4">
                  <c:v>-8.4000000000000092</c:v>
                </c:pt>
                <c:pt idx="5">
                  <c:v>-7.2000000000000091</c:v>
                </c:pt>
                <c:pt idx="6">
                  <c:v>-6.0000000000000089</c:v>
                </c:pt>
                <c:pt idx="7">
                  <c:v>-4.8000000000000087</c:v>
                </c:pt>
                <c:pt idx="8">
                  <c:v>-3.6000000000000085</c:v>
                </c:pt>
                <c:pt idx="9">
                  <c:v>-2.4000000000000083</c:v>
                </c:pt>
                <c:pt idx="10">
                  <c:v>-1.2000000000000084</c:v>
                </c:pt>
                <c:pt idx="11">
                  <c:v>-8.4376949871511897E-15</c:v>
                </c:pt>
                <c:pt idx="12">
                  <c:v>1.1999999999999915</c:v>
                </c:pt>
                <c:pt idx="13">
                  <c:v>2.3999999999999915</c:v>
                </c:pt>
                <c:pt idx="14">
                  <c:v>3.5999999999999917</c:v>
                </c:pt>
                <c:pt idx="15">
                  <c:v>4.7999999999999918</c:v>
                </c:pt>
                <c:pt idx="16">
                  <c:v>5.999999999999992</c:v>
                </c:pt>
                <c:pt idx="17">
                  <c:v>7.1999999999999922</c:v>
                </c:pt>
                <c:pt idx="18">
                  <c:v>8.3999999999999915</c:v>
                </c:pt>
                <c:pt idx="19">
                  <c:v>9.5999999999999908</c:v>
                </c:pt>
                <c:pt idx="20">
                  <c:v>10.79999999999999</c:v>
                </c:pt>
                <c:pt idx="21">
                  <c:v>11.999999999999989</c:v>
                </c:pt>
                <c:pt idx="22">
                  <c:v>13.199999999999989</c:v>
                </c:pt>
                <c:pt idx="23">
                  <c:v>14.399999999999988</c:v>
                </c:pt>
                <c:pt idx="24">
                  <c:v>15.599999999999987</c:v>
                </c:pt>
                <c:pt idx="25">
                  <c:v>16.799999999999986</c:v>
                </c:pt>
              </c:numCache>
            </c:numRef>
          </c:xVal>
          <c:yVal>
            <c:numRef>
              <c:f>'exp2-aligned'!$BG$11:$BG$36</c:f>
              <c:numCache>
                <c:formatCode>General</c:formatCode>
                <c:ptCount val="26"/>
                <c:pt idx="0">
                  <c:v>0.61136774133330296</c:v>
                </c:pt>
                <c:pt idx="1">
                  <c:v>0.51360551378357289</c:v>
                </c:pt>
                <c:pt idx="2">
                  <c:v>0.4760638139676277</c:v>
                </c:pt>
                <c:pt idx="3">
                  <c:v>0.59608269627165389</c:v>
                </c:pt>
                <c:pt idx="4">
                  <c:v>0.63317033901996167</c:v>
                </c:pt>
                <c:pt idx="5">
                  <c:v>0.55740134978097433</c:v>
                </c:pt>
                <c:pt idx="6">
                  <c:v>0.67497947127757563</c:v>
                </c:pt>
                <c:pt idx="7">
                  <c:v>0.62067244737610294</c:v>
                </c:pt>
                <c:pt idx="8">
                  <c:v>0.59657362584738849</c:v>
                </c:pt>
                <c:pt idx="9">
                  <c:v>0.60266009758375472</c:v>
                </c:pt>
                <c:pt idx="10">
                  <c:v>0.59493387310269985</c:v>
                </c:pt>
                <c:pt idx="11">
                  <c:v>0.67091521217347883</c:v>
                </c:pt>
                <c:pt idx="12">
                  <c:v>0.64173378725576902</c:v>
                </c:pt>
                <c:pt idx="13">
                  <c:v>0.6268623784824604</c:v>
                </c:pt>
                <c:pt idx="14">
                  <c:v>0.53084979601824078</c:v>
                </c:pt>
                <c:pt idx="15">
                  <c:v>0.47736317547654827</c:v>
                </c:pt>
                <c:pt idx="16">
                  <c:v>0.43793267408079167</c:v>
                </c:pt>
                <c:pt idx="17">
                  <c:v>0.41709106495043502</c:v>
                </c:pt>
                <c:pt idx="18">
                  <c:v>0.35488074653178769</c:v>
                </c:pt>
                <c:pt idx="19">
                  <c:v>0.32907459854461441</c:v>
                </c:pt>
                <c:pt idx="20">
                  <c:v>0.24233764186662327</c:v>
                </c:pt>
                <c:pt idx="21">
                  <c:v>0.24984128928070268</c:v>
                </c:pt>
                <c:pt idx="22">
                  <c:v>0.28635710044786161</c:v>
                </c:pt>
                <c:pt idx="23">
                  <c:v>0.27054967315197531</c:v>
                </c:pt>
                <c:pt idx="24">
                  <c:v>0.30886589462984543</c:v>
                </c:pt>
                <c:pt idx="25">
                  <c:v>0.13942180135605053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8C-45AF-BD4F-48BF26890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25592"/>
        <c:axId val="490727560"/>
      </c:scatterChart>
      <c:valAx>
        <c:axId val="490725592"/>
        <c:scaling>
          <c:orientation val="minMax"/>
          <c:max val="24"/>
          <c:min val="-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0727560"/>
        <c:crosses val="autoZero"/>
        <c:crossBetween val="midCat"/>
        <c:majorUnit val="4"/>
      </c:valAx>
      <c:valAx>
        <c:axId val="49072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0725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endosome6'!$O$2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endosome6'!$N$3:$N$50</c:f>
              <c:numCache>
                <c:formatCode>General</c:formatCode>
                <c:ptCount val="4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</c:numCache>
            </c:numRef>
          </c:xVal>
          <c:yVal>
            <c:numRef>
              <c:f>'exp1 endosome6'!$O$3:$O$50</c:f>
              <c:numCache>
                <c:formatCode>General</c:formatCode>
                <c:ptCount val="48"/>
                <c:pt idx="0">
                  <c:v>5.1565360921448193E-2</c:v>
                </c:pt>
                <c:pt idx="1">
                  <c:v>0.1297296809748445</c:v>
                </c:pt>
                <c:pt idx="2">
                  <c:v>0.10977820671242679</c:v>
                </c:pt>
                <c:pt idx="3">
                  <c:v>0</c:v>
                </c:pt>
                <c:pt idx="4">
                  <c:v>0.12255905618342436</c:v>
                </c:pt>
                <c:pt idx="5">
                  <c:v>0.55839774869440539</c:v>
                </c:pt>
                <c:pt idx="6">
                  <c:v>0.49418683310934586</c:v>
                </c:pt>
                <c:pt idx="7">
                  <c:v>0.19596099901685818</c:v>
                </c:pt>
                <c:pt idx="8">
                  <c:v>0.48902759112105332</c:v>
                </c:pt>
                <c:pt idx="9">
                  <c:v>0.49405153830196014</c:v>
                </c:pt>
                <c:pt idx="10">
                  <c:v>0.11682255635028774</c:v>
                </c:pt>
                <c:pt idx="11">
                  <c:v>0.23502511973590515</c:v>
                </c:pt>
                <c:pt idx="12">
                  <c:v>0.86831305414498228</c:v>
                </c:pt>
                <c:pt idx="13">
                  <c:v>0.55748676365801109</c:v>
                </c:pt>
                <c:pt idx="14">
                  <c:v>0.81831711298920373</c:v>
                </c:pt>
                <c:pt idx="15">
                  <c:v>0.77555493420162525</c:v>
                </c:pt>
                <c:pt idx="16">
                  <c:v>0.90346264510368113</c:v>
                </c:pt>
                <c:pt idx="17">
                  <c:v>1</c:v>
                </c:pt>
                <c:pt idx="18">
                  <c:v>0.98044539050591228</c:v>
                </c:pt>
                <c:pt idx="19">
                  <c:v>0.60774427477473447</c:v>
                </c:pt>
                <c:pt idx="20">
                  <c:v>0.26762214866193473</c:v>
                </c:pt>
                <c:pt idx="21">
                  <c:v>0.18390172185191589</c:v>
                </c:pt>
                <c:pt idx="22">
                  <c:v>0.17614481956182565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8C-4544-A307-954C201BD484}"/>
            </c:ext>
          </c:extLst>
        </c:ser>
        <c:ser>
          <c:idx val="1"/>
          <c:order val="1"/>
          <c:tx>
            <c:strRef>
              <c:f>'exp1 endosome6'!$P$2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endosome6'!$N$3:$N$50</c:f>
              <c:numCache>
                <c:formatCode>General</c:formatCode>
                <c:ptCount val="4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</c:numCache>
            </c:numRef>
          </c:xVal>
          <c:yVal>
            <c:numRef>
              <c:f>'exp1 endosome6'!$P$3:$P$50</c:f>
              <c:numCache>
                <c:formatCode>General</c:formatCode>
                <c:ptCount val="48"/>
                <c:pt idx="0">
                  <c:v>0.15927465927465898</c:v>
                </c:pt>
                <c:pt idx="1">
                  <c:v>8.8796488796487424E-2</c:v>
                </c:pt>
                <c:pt idx="2">
                  <c:v>0.29480249480249504</c:v>
                </c:pt>
                <c:pt idx="3">
                  <c:v>0</c:v>
                </c:pt>
                <c:pt idx="4">
                  <c:v>5.1513051513041473E-3</c:v>
                </c:pt>
                <c:pt idx="5">
                  <c:v>0.6044583044583044</c:v>
                </c:pt>
                <c:pt idx="6">
                  <c:v>1</c:v>
                </c:pt>
                <c:pt idx="7">
                  <c:v>0.57964887964887923</c:v>
                </c:pt>
                <c:pt idx="8">
                  <c:v>0.71009471009471092</c:v>
                </c:pt>
                <c:pt idx="9">
                  <c:v>0.6841302841302831</c:v>
                </c:pt>
                <c:pt idx="10">
                  <c:v>0.66705936705936653</c:v>
                </c:pt>
                <c:pt idx="11">
                  <c:v>0.60995610995610849</c:v>
                </c:pt>
                <c:pt idx="12">
                  <c:v>0.81450681450681495</c:v>
                </c:pt>
                <c:pt idx="13">
                  <c:v>0.63804573804573816</c:v>
                </c:pt>
                <c:pt idx="14">
                  <c:v>0.71695541695541576</c:v>
                </c:pt>
                <c:pt idx="15">
                  <c:v>0.79466389466389431</c:v>
                </c:pt>
                <c:pt idx="16">
                  <c:v>0.79129129129129183</c:v>
                </c:pt>
                <c:pt idx="17">
                  <c:v>0.75645645645645609</c:v>
                </c:pt>
                <c:pt idx="18">
                  <c:v>0.72314622314622257</c:v>
                </c:pt>
                <c:pt idx="19">
                  <c:v>0.48752598752598836</c:v>
                </c:pt>
                <c:pt idx="20">
                  <c:v>0.35296835296835266</c:v>
                </c:pt>
                <c:pt idx="21">
                  <c:v>0.29246939246939141</c:v>
                </c:pt>
                <c:pt idx="22">
                  <c:v>9.8336798336797218E-2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8C-4544-A307-954C201BD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endosome7'!$O$2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endosome7'!$N$3:$N$50</c:f>
              <c:numCache>
                <c:formatCode>General</c:formatCode>
                <c:ptCount val="48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</c:numCache>
            </c:numRef>
          </c:xVal>
          <c:yVal>
            <c:numRef>
              <c:f>'exp1 endosome7'!$O$3:$O$50</c:f>
              <c:numCache>
                <c:formatCode>General</c:formatCode>
                <c:ptCount val="48"/>
                <c:pt idx="0">
                  <c:v>0.403434549736365</c:v>
                </c:pt>
                <c:pt idx="1">
                  <c:v>0.55021570139424392</c:v>
                </c:pt>
                <c:pt idx="2">
                  <c:v>0</c:v>
                </c:pt>
                <c:pt idx="3">
                  <c:v>0.51548465081382977</c:v>
                </c:pt>
                <c:pt idx="4">
                  <c:v>0.28967551007648579</c:v>
                </c:pt>
                <c:pt idx="5">
                  <c:v>0.68450284475751844</c:v>
                </c:pt>
                <c:pt idx="6">
                  <c:v>0.54718337744617906</c:v>
                </c:pt>
                <c:pt idx="7">
                  <c:v>0.16014004960090084</c:v>
                </c:pt>
                <c:pt idx="8">
                  <c:v>1</c:v>
                </c:pt>
                <c:pt idx="9">
                  <c:v>0.52552987516412053</c:v>
                </c:pt>
                <c:pt idx="10">
                  <c:v>0.40706083404539128</c:v>
                </c:pt>
                <c:pt idx="11">
                  <c:v>0.54022257883000246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71-4096-B18E-E28997A9904E}"/>
            </c:ext>
          </c:extLst>
        </c:ser>
        <c:ser>
          <c:idx val="1"/>
          <c:order val="1"/>
          <c:tx>
            <c:strRef>
              <c:f>'exp1 endosome7'!$P$2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endosome7'!$N$3:$N$50</c:f>
              <c:numCache>
                <c:formatCode>General</c:formatCode>
                <c:ptCount val="48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</c:numCache>
            </c:numRef>
          </c:xVal>
          <c:yVal>
            <c:numRef>
              <c:f>'exp1 endosome7'!$P$3:$P$50</c:f>
              <c:numCache>
                <c:formatCode>General</c:formatCode>
                <c:ptCount val="48"/>
                <c:pt idx="0">
                  <c:v>1</c:v>
                </c:pt>
                <c:pt idx="1">
                  <c:v>0.56052332195676779</c:v>
                </c:pt>
                <c:pt idx="2">
                  <c:v>0.24448236632536965</c:v>
                </c:pt>
                <c:pt idx="3">
                  <c:v>0.55236063708759897</c:v>
                </c:pt>
                <c:pt idx="4">
                  <c:v>0.64672923777019231</c:v>
                </c:pt>
                <c:pt idx="5">
                  <c:v>0.83654721274175003</c:v>
                </c:pt>
                <c:pt idx="6">
                  <c:v>0.96009670079635734</c:v>
                </c:pt>
                <c:pt idx="7">
                  <c:v>0.20096700796359412</c:v>
                </c:pt>
                <c:pt idx="8">
                  <c:v>0.42226962457337797</c:v>
                </c:pt>
                <c:pt idx="9">
                  <c:v>0.29451080773606403</c:v>
                </c:pt>
                <c:pt idx="10">
                  <c:v>0</c:v>
                </c:pt>
                <c:pt idx="11">
                  <c:v>0.39894766780432245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71-4096-B18E-E28997A99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endosome8'!$O$2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endosome8'!$N$3:$N$50</c:f>
              <c:numCache>
                <c:formatCode>General</c:formatCode>
                <c:ptCount val="4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</c:numCache>
            </c:numRef>
          </c:xVal>
          <c:yVal>
            <c:numRef>
              <c:f>'exp1 endosome8'!$O$3:$O$50</c:f>
              <c:numCache>
                <c:formatCode>General</c:formatCode>
                <c:ptCount val="48"/>
                <c:pt idx="0">
                  <c:v>0.12233299063153431</c:v>
                </c:pt>
                <c:pt idx="1">
                  <c:v>0.19234812341885488</c:v>
                </c:pt>
                <c:pt idx="2">
                  <c:v>0.28562847274365516</c:v>
                </c:pt>
                <c:pt idx="3">
                  <c:v>0.24316425427703475</c:v>
                </c:pt>
                <c:pt idx="4">
                  <c:v>0.17428119260226235</c:v>
                </c:pt>
                <c:pt idx="5">
                  <c:v>1.7986068594268212E-2</c:v>
                </c:pt>
                <c:pt idx="6">
                  <c:v>0.19606778564580049</c:v>
                </c:pt>
                <c:pt idx="7">
                  <c:v>0.19532847389882971</c:v>
                </c:pt>
                <c:pt idx="8">
                  <c:v>0.25011840539697622</c:v>
                </c:pt>
                <c:pt idx="9">
                  <c:v>1</c:v>
                </c:pt>
                <c:pt idx="10">
                  <c:v>0.54960897339632853</c:v>
                </c:pt>
                <c:pt idx="11">
                  <c:v>0.41869303545230863</c:v>
                </c:pt>
                <c:pt idx="12">
                  <c:v>0.50571233841995233</c:v>
                </c:pt>
                <c:pt idx="13">
                  <c:v>0.69409821294488672</c:v>
                </c:pt>
                <c:pt idx="14">
                  <c:v>0.67748680213014223</c:v>
                </c:pt>
                <c:pt idx="15">
                  <c:v>0.61100650363302444</c:v>
                </c:pt>
                <c:pt idx="16">
                  <c:v>0.53040997146718716</c:v>
                </c:pt>
                <c:pt idx="17">
                  <c:v>0.22513197869858065</c:v>
                </c:pt>
                <c:pt idx="18">
                  <c:v>0.15393856781452542</c:v>
                </c:pt>
                <c:pt idx="19">
                  <c:v>0.22428870123719194</c:v>
                </c:pt>
                <c:pt idx="20">
                  <c:v>0.19259071008582976</c:v>
                </c:pt>
                <c:pt idx="21">
                  <c:v>9.3696212182471261E-2</c:v>
                </c:pt>
                <c:pt idx="22">
                  <c:v>0.10788175632746953</c:v>
                </c:pt>
                <c:pt idx="23">
                  <c:v>0</c:v>
                </c:pt>
                <c:pt idx="24">
                  <c:v>0.11644160014786281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EE-44CB-ABB1-E4C46FF85DF9}"/>
            </c:ext>
          </c:extLst>
        </c:ser>
        <c:ser>
          <c:idx val="1"/>
          <c:order val="1"/>
          <c:tx>
            <c:strRef>
              <c:f>'exp1 endosome8'!$P$2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endosome8'!$N$3:$N$50</c:f>
              <c:numCache>
                <c:formatCode>General</c:formatCode>
                <c:ptCount val="4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</c:numCache>
            </c:numRef>
          </c:xVal>
          <c:yVal>
            <c:numRef>
              <c:f>'exp1 endosome8'!$P$3:$P$50</c:f>
              <c:numCache>
                <c:formatCode>General</c:formatCode>
                <c:ptCount val="48"/>
                <c:pt idx="0">
                  <c:v>0.18642640063424934</c:v>
                </c:pt>
                <c:pt idx="1">
                  <c:v>0.30126849894291807</c:v>
                </c:pt>
                <c:pt idx="2">
                  <c:v>0.24881078224101452</c:v>
                </c:pt>
                <c:pt idx="3">
                  <c:v>0.29424881078224135</c:v>
                </c:pt>
                <c:pt idx="4">
                  <c:v>0.18728528012685011</c:v>
                </c:pt>
                <c:pt idx="5">
                  <c:v>5.5463794926003424E-2</c:v>
                </c:pt>
                <c:pt idx="6">
                  <c:v>0.16987645348837177</c:v>
                </c:pt>
                <c:pt idx="7">
                  <c:v>0.15293010042283248</c:v>
                </c:pt>
                <c:pt idx="8">
                  <c:v>0.29999669661733575</c:v>
                </c:pt>
                <c:pt idx="9">
                  <c:v>0.60846656976744262</c:v>
                </c:pt>
                <c:pt idx="10">
                  <c:v>0.73543208245243141</c:v>
                </c:pt>
                <c:pt idx="11">
                  <c:v>0.98683602008456706</c:v>
                </c:pt>
                <c:pt idx="12">
                  <c:v>0.93655853594080407</c:v>
                </c:pt>
                <c:pt idx="13">
                  <c:v>0.91391384778012785</c:v>
                </c:pt>
                <c:pt idx="14">
                  <c:v>1</c:v>
                </c:pt>
                <c:pt idx="15">
                  <c:v>0.60709566596194531</c:v>
                </c:pt>
                <c:pt idx="16">
                  <c:v>0.46911337209302362</c:v>
                </c:pt>
                <c:pt idx="17">
                  <c:v>0.29127576638477726</c:v>
                </c:pt>
                <c:pt idx="18">
                  <c:v>0.18242930761099416</c:v>
                </c:pt>
                <c:pt idx="19">
                  <c:v>0.10149643234672287</c:v>
                </c:pt>
                <c:pt idx="20">
                  <c:v>0.17227140591966111</c:v>
                </c:pt>
                <c:pt idx="21">
                  <c:v>4.7882531712472705E-2</c:v>
                </c:pt>
                <c:pt idx="22">
                  <c:v>0</c:v>
                </c:pt>
                <c:pt idx="23">
                  <c:v>0.10351149577167025</c:v>
                </c:pt>
                <c:pt idx="24">
                  <c:v>0.22976678118393265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EE-44CB-ABB1-E4C46FF8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 endosome9'!$O$2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 endosome9'!$N$3:$N$50</c:f>
              <c:numCache>
                <c:formatCode>General</c:formatCode>
                <c:ptCount val="4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</c:numCache>
            </c:numRef>
          </c:xVal>
          <c:yVal>
            <c:numRef>
              <c:f>'exp1 endosome9'!$O$3:$O$50</c:f>
              <c:numCache>
                <c:formatCode>General</c:formatCode>
                <c:ptCount val="48"/>
                <c:pt idx="0">
                  <c:v>0</c:v>
                </c:pt>
                <c:pt idx="1">
                  <c:v>7.6303524509768544E-2</c:v>
                </c:pt>
                <c:pt idx="2">
                  <c:v>8.2274357634290196E-2</c:v>
                </c:pt>
                <c:pt idx="3">
                  <c:v>1</c:v>
                </c:pt>
                <c:pt idx="4">
                  <c:v>0.6026460670537449</c:v>
                </c:pt>
                <c:pt idx="5">
                  <c:v>0.42153795488226581</c:v>
                </c:pt>
                <c:pt idx="6">
                  <c:v>0.29496917933261285</c:v>
                </c:pt>
                <c:pt idx="7">
                  <c:v>0.29096714609927049</c:v>
                </c:pt>
                <c:pt idx="8">
                  <c:v>0.30824247023532536</c:v>
                </c:pt>
                <c:pt idx="9">
                  <c:v>0.22314020003006904</c:v>
                </c:pt>
                <c:pt idx="10">
                  <c:v>0.14330715426084092</c:v>
                </c:pt>
                <c:pt idx="11">
                  <c:v>0.12660457191131114</c:v>
                </c:pt>
                <c:pt idx="12">
                  <c:v>0.19852662175416508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B3-4CE9-A020-076461457DBB}"/>
            </c:ext>
          </c:extLst>
        </c:ser>
        <c:ser>
          <c:idx val="1"/>
          <c:order val="1"/>
          <c:tx>
            <c:strRef>
              <c:f>'exp1 endosome9'!$P$2</c:f>
              <c:strCache>
                <c:ptCount val="1"/>
                <c:pt idx="0">
                  <c:v>TfR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'exp1 endosome9'!$N$3:$N$50</c:f>
              <c:numCache>
                <c:formatCode>General</c:formatCode>
                <c:ptCount val="4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</c:numCache>
            </c:numRef>
          </c:xVal>
          <c:yVal>
            <c:numRef>
              <c:f>'exp1 endosome9'!$P$3:$P$50</c:f>
              <c:numCache>
                <c:formatCode>General</c:formatCode>
                <c:ptCount val="48"/>
                <c:pt idx="0">
                  <c:v>0.510055891955012</c:v>
                </c:pt>
                <c:pt idx="1">
                  <c:v>0.37843431256184723</c:v>
                </c:pt>
                <c:pt idx="2">
                  <c:v>0.55174049028126892</c:v>
                </c:pt>
                <c:pt idx="3">
                  <c:v>0.53489889285136683</c:v>
                </c:pt>
                <c:pt idx="4">
                  <c:v>0.69905512717544205</c:v>
                </c:pt>
                <c:pt idx="5">
                  <c:v>1</c:v>
                </c:pt>
                <c:pt idx="6">
                  <c:v>0.44969038762537361</c:v>
                </c:pt>
                <c:pt idx="7">
                  <c:v>0.35010457469758377</c:v>
                </c:pt>
                <c:pt idx="8">
                  <c:v>0.36932548634772577</c:v>
                </c:pt>
                <c:pt idx="9">
                  <c:v>0.20369451579036807</c:v>
                </c:pt>
                <c:pt idx="10">
                  <c:v>0.1160381677087591</c:v>
                </c:pt>
                <c:pt idx="11">
                  <c:v>9.9152711952216449E-2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B3-4CE9-A020-076461457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16384"/>
        <c:axId val="494717368"/>
      </c:scatterChart>
      <c:valAx>
        <c:axId val="49471638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7368"/>
        <c:crosses val="autoZero"/>
        <c:crossBetween val="midCat"/>
        <c:majorUnit val="4"/>
      </c:valAx>
      <c:valAx>
        <c:axId val="4947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71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154781</xdr:colOff>
      <xdr:row>5</xdr:row>
      <xdr:rowOff>23812</xdr:rowOff>
    </xdr:from>
    <xdr:to>
      <xdr:col>24</xdr:col>
      <xdr:colOff>476250</xdr:colOff>
      <xdr:row>19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8</xdr:row>
      <xdr:rowOff>0</xdr:rowOff>
    </xdr:from>
    <xdr:to>
      <xdr:col>24</xdr:col>
      <xdr:colOff>321469</xdr:colOff>
      <xdr:row>22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24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8</xdr:row>
      <xdr:rowOff>0</xdr:rowOff>
    </xdr:from>
    <xdr:to>
      <xdr:col>24</xdr:col>
      <xdr:colOff>321469</xdr:colOff>
      <xdr:row>22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24</xdr:col>
      <xdr:colOff>321469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10</xdr:row>
      <xdr:rowOff>0</xdr:rowOff>
    </xdr:from>
    <xdr:to>
      <xdr:col>24</xdr:col>
      <xdr:colOff>321469</xdr:colOff>
      <xdr:row>24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488156</xdr:colOff>
      <xdr:row>4</xdr:row>
      <xdr:rowOff>47625</xdr:rowOff>
    </xdr:from>
    <xdr:to>
      <xdr:col>25</xdr:col>
      <xdr:colOff>202406</xdr:colOff>
      <xdr:row>18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190500</xdr:colOff>
      <xdr:row>14</xdr:row>
      <xdr:rowOff>182165</xdr:rowOff>
    </xdr:from>
    <xdr:to>
      <xdr:col>48</xdr:col>
      <xdr:colOff>119062</xdr:colOff>
      <xdr:row>29</xdr:row>
      <xdr:rowOff>67865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24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24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</xdr:row>
      <xdr:rowOff>0</xdr:rowOff>
    </xdr:from>
    <xdr:to>
      <xdr:col>24</xdr:col>
      <xdr:colOff>321469</xdr:colOff>
      <xdr:row>21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0</xdr:rowOff>
    </xdr:from>
    <xdr:to>
      <xdr:col>25</xdr:col>
      <xdr:colOff>321469</xdr:colOff>
      <xdr:row>21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25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0</xdr:rowOff>
    </xdr:from>
    <xdr:to>
      <xdr:col>25</xdr:col>
      <xdr:colOff>321469</xdr:colOff>
      <xdr:row>21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0</xdr:rowOff>
    </xdr:from>
    <xdr:to>
      <xdr:col>25</xdr:col>
      <xdr:colOff>321469</xdr:colOff>
      <xdr:row>21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261937</xdr:colOff>
      <xdr:row>4</xdr:row>
      <xdr:rowOff>178594</xdr:rowOff>
    </xdr:from>
    <xdr:to>
      <xdr:col>24</xdr:col>
      <xdr:colOff>583406</xdr:colOff>
      <xdr:row>19</xdr:row>
      <xdr:rowOff>64294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25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25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</xdr:row>
      <xdr:rowOff>0</xdr:rowOff>
    </xdr:from>
    <xdr:to>
      <xdr:col>25</xdr:col>
      <xdr:colOff>321469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</xdr:row>
      <xdr:rowOff>0</xdr:rowOff>
    </xdr:from>
    <xdr:to>
      <xdr:col>25</xdr:col>
      <xdr:colOff>321469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25</xdr:col>
      <xdr:colOff>321469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25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25</xdr:col>
      <xdr:colOff>321469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25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89298</xdr:colOff>
      <xdr:row>17</xdr:row>
      <xdr:rowOff>39290</xdr:rowOff>
    </xdr:from>
    <xdr:to>
      <xdr:col>51</xdr:col>
      <xdr:colOff>35719</xdr:colOff>
      <xdr:row>31</xdr:row>
      <xdr:rowOff>115490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0</xdr:rowOff>
    </xdr:from>
    <xdr:to>
      <xdr:col>25</xdr:col>
      <xdr:colOff>321469</xdr:colOff>
      <xdr:row>21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25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25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ria\2021-09-16%20Rab11abKD%20A5%20TfR\2021-09-16%20Rab11ab%20KD%20A5%20TfR%20-%20sour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endosome13"/>
      <sheetName val="exp2-endosome14"/>
      <sheetName val="exp2-endosome15"/>
      <sheetName val="exp2-endosome16"/>
      <sheetName val="exp2-endosome17"/>
      <sheetName val="exp2-endosome18"/>
      <sheetName val="exp2-endosome19"/>
      <sheetName val="exp2-endosome20"/>
      <sheetName val="exp2-endosome21"/>
      <sheetName val="exp2-endosome22"/>
      <sheetName val="exp2-endosome23"/>
      <sheetName val="exp2-endosome24"/>
      <sheetName val="exp2-endosome25"/>
      <sheetName val="exp2-endosome26"/>
      <sheetName val="exp2-aligned"/>
      <sheetName val="exp2-time"/>
    </sheetNames>
    <sheetDataSet>
      <sheetData sheetId="0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0</v>
          </cell>
          <cell r="P3">
            <v>0.636396494081505</v>
          </cell>
        </row>
        <row r="4">
          <cell r="N4">
            <v>2</v>
          </cell>
          <cell r="O4">
            <v>0.11624307339875717</v>
          </cell>
          <cell r="P4">
            <v>0.34440227703984883</v>
          </cell>
        </row>
        <row r="5">
          <cell r="N5">
            <v>3</v>
          </cell>
          <cell r="O5">
            <v>0.6131628641302671</v>
          </cell>
          <cell r="P5">
            <v>0.48500045179362095</v>
          </cell>
        </row>
        <row r="6">
          <cell r="N6">
            <v>4</v>
          </cell>
          <cell r="O6">
            <v>1</v>
          </cell>
          <cell r="P6">
            <v>0.94461010210535967</v>
          </cell>
        </row>
        <row r="7">
          <cell r="N7">
            <v>5</v>
          </cell>
          <cell r="O7">
            <v>0.70194718756771857</v>
          </cell>
          <cell r="P7">
            <v>1</v>
          </cell>
        </row>
        <row r="8">
          <cell r="N8">
            <v>6</v>
          </cell>
          <cell r="O8">
            <v>0.56883261616568126</v>
          </cell>
          <cell r="P8">
            <v>0.92970091262311461</v>
          </cell>
        </row>
        <row r="9">
          <cell r="N9">
            <v>7</v>
          </cell>
          <cell r="O9">
            <v>0.62944618146921427</v>
          </cell>
          <cell r="P9">
            <v>0.91818017529592588</v>
          </cell>
        </row>
        <row r="10">
          <cell r="N10">
            <v>8</v>
          </cell>
          <cell r="O10">
            <v>0.73541157168064986</v>
          </cell>
          <cell r="P10">
            <v>0.70172585163097501</v>
          </cell>
        </row>
        <row r="11">
          <cell r="N11">
            <v>9</v>
          </cell>
          <cell r="O11">
            <v>0.66938055288982423</v>
          </cell>
          <cell r="P11">
            <v>0.47316345893196143</v>
          </cell>
        </row>
        <row r="12">
          <cell r="N12">
            <v>10</v>
          </cell>
          <cell r="O12">
            <v>0.59573414233972166</v>
          </cell>
          <cell r="P12">
            <v>0.34575765790187113</v>
          </cell>
        </row>
        <row r="13">
          <cell r="N13">
            <v>11</v>
          </cell>
          <cell r="O13">
            <v>0.42376869021453184</v>
          </cell>
          <cell r="P13">
            <v>0.49990964127586601</v>
          </cell>
        </row>
        <row r="14">
          <cell r="N14">
            <v>12</v>
          </cell>
          <cell r="O14">
            <v>0.3433427235860449</v>
          </cell>
          <cell r="P14">
            <v>6.3702900515045818E-2</v>
          </cell>
        </row>
        <row r="15">
          <cell r="N15">
            <v>13</v>
          </cell>
          <cell r="O15">
            <v>0.21480976999040405</v>
          </cell>
          <cell r="P15">
            <v>0.32931237010933584</v>
          </cell>
        </row>
        <row r="16">
          <cell r="N16">
            <v>14</v>
          </cell>
          <cell r="O16">
            <v>0.30148902578707965</v>
          </cell>
          <cell r="P16">
            <v>0.10648775639287963</v>
          </cell>
        </row>
        <row r="17">
          <cell r="N17">
            <v>15</v>
          </cell>
          <cell r="O17">
            <v>0.46395071665170495</v>
          </cell>
          <cell r="P17">
            <v>0.26732628535285202</v>
          </cell>
        </row>
        <row r="18">
          <cell r="N18">
            <v>16</v>
          </cell>
          <cell r="O18">
            <v>0.15196730953781534</v>
          </cell>
          <cell r="P18">
            <v>0</v>
          </cell>
        </row>
      </sheetData>
      <sheetData sheetId="1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7.0666981848041183E-2</v>
          </cell>
          <cell r="P3">
            <v>0.6447172619047643</v>
          </cell>
        </row>
        <row r="4">
          <cell r="N4">
            <v>2</v>
          </cell>
          <cell r="O4">
            <v>9.11330355698768E-2</v>
          </cell>
          <cell r="P4">
            <v>0.19318664965986374</v>
          </cell>
        </row>
        <row r="5">
          <cell r="N5">
            <v>3</v>
          </cell>
          <cell r="O5">
            <v>1</v>
          </cell>
          <cell r="P5">
            <v>0.55867346938775586</v>
          </cell>
        </row>
        <row r="6">
          <cell r="N6">
            <v>4</v>
          </cell>
          <cell r="O6">
            <v>0.38636674670614735</v>
          </cell>
          <cell r="P6">
            <v>0.19993622448979623</v>
          </cell>
        </row>
        <row r="7">
          <cell r="N7">
            <v>5</v>
          </cell>
          <cell r="O7">
            <v>0.51849409656991441</v>
          </cell>
          <cell r="P7">
            <v>0.43749999999999906</v>
          </cell>
        </row>
        <row r="8">
          <cell r="N8">
            <v>6</v>
          </cell>
          <cell r="O8">
            <v>0.14168232205730463</v>
          </cell>
          <cell r="P8">
            <v>0.55234906462584965</v>
          </cell>
        </row>
        <row r="9">
          <cell r="N9">
            <v>7</v>
          </cell>
          <cell r="O9">
            <v>0.12544633415031625</v>
          </cell>
          <cell r="P9">
            <v>0.91772959183673453</v>
          </cell>
        </row>
        <row r="10">
          <cell r="N10">
            <v>8</v>
          </cell>
          <cell r="O10">
            <v>0.52811127561367022</v>
          </cell>
          <cell r="P10">
            <v>0.66650722789115724</v>
          </cell>
        </row>
        <row r="11">
          <cell r="N11">
            <v>9</v>
          </cell>
          <cell r="O11">
            <v>0.25783495278500052</v>
          </cell>
          <cell r="P11">
            <v>1</v>
          </cell>
        </row>
        <row r="12">
          <cell r="N12">
            <v>10</v>
          </cell>
          <cell r="O12">
            <v>0</v>
          </cell>
          <cell r="P12">
            <v>0.4927189625850355</v>
          </cell>
        </row>
        <row r="13">
          <cell r="N13">
            <v>11</v>
          </cell>
          <cell r="O13">
            <v>0.17521181432499308</v>
          </cell>
          <cell r="P13">
            <v>0.80798256802721069</v>
          </cell>
        </row>
        <row r="14">
          <cell r="N14">
            <v>12</v>
          </cell>
          <cell r="O14">
            <v>0.15254363810542773</v>
          </cell>
          <cell r="P14">
            <v>0</v>
          </cell>
        </row>
        <row r="15">
          <cell r="N15">
            <v>13</v>
          </cell>
          <cell r="O15">
            <v>9.2128345173370846E-2</v>
          </cell>
          <cell r="P15">
            <v>0.72720025510204145</v>
          </cell>
        </row>
        <row r="16">
          <cell r="N16">
            <v>14</v>
          </cell>
          <cell r="O16">
            <v>8.1988628587779059E-3</v>
          </cell>
          <cell r="P16">
            <v>9.353741496598604E-2</v>
          </cell>
        </row>
        <row r="17">
          <cell r="N17">
            <v>15</v>
          </cell>
          <cell r="O17">
            <v>6.3973524764547013E-2</v>
          </cell>
          <cell r="P17">
            <v>0.42431972789115602</v>
          </cell>
        </row>
        <row r="18">
          <cell r="N18">
            <v>16</v>
          </cell>
          <cell r="O18">
            <v>4.3582119262973056E-2</v>
          </cell>
          <cell r="P18">
            <v>0.65848214285714302</v>
          </cell>
        </row>
      </sheetData>
      <sheetData sheetId="2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0.19137278342299166</v>
          </cell>
          <cell r="P3">
            <v>0.89617209452301061</v>
          </cell>
        </row>
        <row r="4">
          <cell r="N4">
            <v>2</v>
          </cell>
          <cell r="O4">
            <v>0.21578003586371733</v>
          </cell>
          <cell r="P4">
            <v>0.86120963655626548</v>
          </cell>
        </row>
        <row r="5">
          <cell r="N5">
            <v>3</v>
          </cell>
          <cell r="O5">
            <v>0.89646842000398264</v>
          </cell>
          <cell r="P5">
            <v>0.86015016813302969</v>
          </cell>
        </row>
        <row r="6">
          <cell r="N6">
            <v>4</v>
          </cell>
          <cell r="O6">
            <v>0.81276150627615007</v>
          </cell>
          <cell r="P6">
            <v>0.8245428163434535</v>
          </cell>
        </row>
        <row r="7">
          <cell r="N7">
            <v>5</v>
          </cell>
          <cell r="O7">
            <v>1</v>
          </cell>
          <cell r="P7">
            <v>1</v>
          </cell>
        </row>
        <row r="8">
          <cell r="N8">
            <v>6</v>
          </cell>
          <cell r="O8">
            <v>0.5068987846184495</v>
          </cell>
          <cell r="P8">
            <v>0.93279285089133523</v>
          </cell>
        </row>
        <row r="9">
          <cell r="N9">
            <v>7</v>
          </cell>
          <cell r="O9">
            <v>0.51359832635983105</v>
          </cell>
          <cell r="P9">
            <v>0.55548390068635245</v>
          </cell>
        </row>
        <row r="10">
          <cell r="N10">
            <v>8</v>
          </cell>
          <cell r="O10">
            <v>2.002390914524738E-2</v>
          </cell>
          <cell r="P10">
            <v>0.44635865309318701</v>
          </cell>
        </row>
        <row r="11">
          <cell r="N11">
            <v>9</v>
          </cell>
          <cell r="O11">
            <v>1.7682805339701499E-3</v>
          </cell>
          <cell r="P11">
            <v>0.76654843613247781</v>
          </cell>
        </row>
        <row r="12">
          <cell r="N12">
            <v>10</v>
          </cell>
          <cell r="O12">
            <v>3.9649332536362811E-2</v>
          </cell>
          <cell r="P12">
            <v>0.27302040628310931</v>
          </cell>
        </row>
        <row r="13">
          <cell r="N13">
            <v>11</v>
          </cell>
          <cell r="O13">
            <v>0.1518479776847971</v>
          </cell>
          <cell r="P13">
            <v>0.31507669630107471</v>
          </cell>
        </row>
        <row r="14">
          <cell r="N14">
            <v>12</v>
          </cell>
          <cell r="O14">
            <v>0</v>
          </cell>
          <cell r="P14">
            <v>0</v>
          </cell>
        </row>
      </sheetData>
      <sheetData sheetId="3">
        <row r="2">
          <cell r="O2" t="str">
            <v>Rab5</v>
          </cell>
          <cell r="P2" t="str">
            <v>TfR</v>
          </cell>
        </row>
        <row r="3">
          <cell r="N3">
            <v>19</v>
          </cell>
          <cell r="O3">
            <v>0.38559740033656409</v>
          </cell>
          <cell r="P3">
            <v>0.61907285594039363</v>
          </cell>
        </row>
        <row r="4">
          <cell r="N4">
            <v>20</v>
          </cell>
          <cell r="O4">
            <v>0.41890558811582551</v>
          </cell>
          <cell r="P4">
            <v>0.85310346977585216</v>
          </cell>
        </row>
        <row r="5">
          <cell r="N5">
            <v>21</v>
          </cell>
          <cell r="O5">
            <v>0.53081297510590175</v>
          </cell>
          <cell r="P5">
            <v>1</v>
          </cell>
        </row>
        <row r="6">
          <cell r="N6">
            <v>22</v>
          </cell>
          <cell r="O6">
            <v>0.42702953635466878</v>
          </cell>
          <cell r="P6">
            <v>0.82336253390279646</v>
          </cell>
        </row>
        <row r="7">
          <cell r="N7">
            <v>23</v>
          </cell>
          <cell r="O7">
            <v>0.42290953403354081</v>
          </cell>
          <cell r="P7">
            <v>0.70835801352994299</v>
          </cell>
        </row>
        <row r="8">
          <cell r="N8">
            <v>24</v>
          </cell>
          <cell r="O8">
            <v>0.46767829164974251</v>
          </cell>
          <cell r="P8">
            <v>0.76584468622377511</v>
          </cell>
        </row>
        <row r="9">
          <cell r="N9">
            <v>25</v>
          </cell>
          <cell r="O9">
            <v>0.79025706493355818</v>
          </cell>
          <cell r="P9">
            <v>0.555257661252612</v>
          </cell>
        </row>
        <row r="10">
          <cell r="N10">
            <v>26</v>
          </cell>
          <cell r="O10">
            <v>0.78813903557128706</v>
          </cell>
          <cell r="P10">
            <v>0.76219721295632425</v>
          </cell>
        </row>
        <row r="11">
          <cell r="N11">
            <v>27</v>
          </cell>
          <cell r="O11">
            <v>0.90010445076307133</v>
          </cell>
          <cell r="P11">
            <v>0.38950026498737506</v>
          </cell>
        </row>
        <row r="12">
          <cell r="N12">
            <v>28</v>
          </cell>
          <cell r="O12">
            <v>0.86064527360297116</v>
          </cell>
          <cell r="P12">
            <v>0</v>
          </cell>
        </row>
        <row r="13">
          <cell r="N13">
            <v>29</v>
          </cell>
          <cell r="O13">
            <v>1</v>
          </cell>
          <cell r="P13">
            <v>5.4150949278299818E-2</v>
          </cell>
        </row>
        <row r="14">
          <cell r="N14">
            <v>30</v>
          </cell>
          <cell r="O14">
            <v>0.68481982243370287</v>
          </cell>
          <cell r="P14">
            <v>2.213423948623738E-2</v>
          </cell>
        </row>
        <row r="15">
          <cell r="N15">
            <v>31</v>
          </cell>
          <cell r="O15">
            <v>0.31018975221957956</v>
          </cell>
          <cell r="P15">
            <v>1.6647442092464753E-2</v>
          </cell>
        </row>
        <row r="16">
          <cell r="N16">
            <v>32</v>
          </cell>
          <cell r="O16">
            <v>0.26829339058782603</v>
          </cell>
          <cell r="P16">
            <v>0.12080306761854288</v>
          </cell>
        </row>
        <row r="17">
          <cell r="N17">
            <v>33</v>
          </cell>
          <cell r="O17">
            <v>0.21989787036499756</v>
          </cell>
          <cell r="P17">
            <v>0.37584562147332928</v>
          </cell>
        </row>
        <row r="18">
          <cell r="N18">
            <v>34</v>
          </cell>
          <cell r="O18">
            <v>6.4759473103929294E-2</v>
          </cell>
          <cell r="P18">
            <v>0.21523209776475347</v>
          </cell>
        </row>
        <row r="19">
          <cell r="N19">
            <v>35</v>
          </cell>
          <cell r="O19">
            <v>2.8665931642778371E-2</v>
          </cell>
          <cell r="P19">
            <v>0.1393833587929047</v>
          </cell>
        </row>
        <row r="20">
          <cell r="N20">
            <v>36</v>
          </cell>
          <cell r="O20">
            <v>0.12351302733128312</v>
          </cell>
          <cell r="P20">
            <v>0.13972628363001616</v>
          </cell>
        </row>
        <row r="21">
          <cell r="N21">
            <v>37</v>
          </cell>
          <cell r="O21">
            <v>0</v>
          </cell>
          <cell r="P21">
            <v>1.6803317018424021E-2</v>
          </cell>
        </row>
      </sheetData>
      <sheetData sheetId="4">
        <row r="2">
          <cell r="O2" t="str">
            <v>Rab5</v>
          </cell>
          <cell r="P2" t="str">
            <v>TfR</v>
          </cell>
        </row>
        <row r="3">
          <cell r="N3">
            <v>20</v>
          </cell>
          <cell r="O3">
            <v>0</v>
          </cell>
          <cell r="P3">
            <v>0.65420062457155992</v>
          </cell>
        </row>
        <row r="4">
          <cell r="N4">
            <v>21</v>
          </cell>
          <cell r="O4">
            <v>0.14242676277608382</v>
          </cell>
          <cell r="P4">
            <v>0.56165739964963113</v>
          </cell>
        </row>
        <row r="5">
          <cell r="N5">
            <v>22</v>
          </cell>
          <cell r="O5">
            <v>0.1835874688106463</v>
          </cell>
          <cell r="P5">
            <v>0.76060629141594949</v>
          </cell>
        </row>
        <row r="6">
          <cell r="N6">
            <v>23</v>
          </cell>
          <cell r="O6">
            <v>0.265271231863969</v>
          </cell>
          <cell r="P6">
            <v>0.887881788407343</v>
          </cell>
        </row>
        <row r="7">
          <cell r="N7">
            <v>24</v>
          </cell>
          <cell r="O7">
            <v>0.51081230939839217</v>
          </cell>
          <cell r="P7">
            <v>0.96397288445426166</v>
          </cell>
        </row>
        <row r="8">
          <cell r="N8">
            <v>25</v>
          </cell>
          <cell r="O8">
            <v>0.6084280565566953</v>
          </cell>
          <cell r="P8">
            <v>0.85387310533932559</v>
          </cell>
        </row>
        <row r="9">
          <cell r="N9">
            <v>26</v>
          </cell>
          <cell r="O9">
            <v>0.48263561593198445</v>
          </cell>
          <cell r="P9">
            <v>0.76220580394546433</v>
          </cell>
        </row>
        <row r="10">
          <cell r="N10">
            <v>27</v>
          </cell>
          <cell r="O10">
            <v>0.76928195176046632</v>
          </cell>
          <cell r="P10">
            <v>0.41751085383502134</v>
          </cell>
        </row>
        <row r="11">
          <cell r="N11">
            <v>28</v>
          </cell>
          <cell r="O11">
            <v>0.52712318639682099</v>
          </cell>
          <cell r="P11">
            <v>0.28749333536446048</v>
          </cell>
        </row>
        <row r="12">
          <cell r="N12">
            <v>29</v>
          </cell>
          <cell r="O12">
            <v>0.5997135200073932</v>
          </cell>
          <cell r="P12">
            <v>0.52981948358595476</v>
          </cell>
        </row>
        <row r="13">
          <cell r="N13">
            <v>30</v>
          </cell>
          <cell r="O13">
            <v>0.81298401256815489</v>
          </cell>
          <cell r="P13">
            <v>0.38098865107776736</v>
          </cell>
        </row>
        <row r="14">
          <cell r="N14">
            <v>31</v>
          </cell>
          <cell r="O14">
            <v>0.64748174845208439</v>
          </cell>
          <cell r="P14">
            <v>0.70073882245411023</v>
          </cell>
        </row>
        <row r="15">
          <cell r="N15">
            <v>32</v>
          </cell>
          <cell r="O15">
            <v>0.55943073653081954</v>
          </cell>
          <cell r="P15">
            <v>0.73448092010054056</v>
          </cell>
        </row>
        <row r="16">
          <cell r="N16">
            <v>33</v>
          </cell>
          <cell r="O16">
            <v>0.45481933277885639</v>
          </cell>
          <cell r="P16">
            <v>0.66200776906085779</v>
          </cell>
        </row>
        <row r="17">
          <cell r="N17">
            <v>34</v>
          </cell>
          <cell r="O17">
            <v>0.59901118196100167</v>
          </cell>
          <cell r="P17">
            <v>1</v>
          </cell>
        </row>
        <row r="18">
          <cell r="N18">
            <v>35</v>
          </cell>
          <cell r="O18">
            <v>0.52472045097495623</v>
          </cell>
          <cell r="P18">
            <v>0.17069083707822369</v>
          </cell>
        </row>
        <row r="19">
          <cell r="N19">
            <v>36</v>
          </cell>
          <cell r="O19">
            <v>0.59094353571758618</v>
          </cell>
          <cell r="P19">
            <v>0.26311981110518767</v>
          </cell>
        </row>
        <row r="20">
          <cell r="N20">
            <v>37</v>
          </cell>
          <cell r="O20">
            <v>0.46394048609185856</v>
          </cell>
          <cell r="P20">
            <v>0.79149211668824659</v>
          </cell>
        </row>
        <row r="21">
          <cell r="N21">
            <v>38</v>
          </cell>
          <cell r="O21">
            <v>1</v>
          </cell>
          <cell r="P21">
            <v>0.41724426841343643</v>
          </cell>
        </row>
        <row r="22">
          <cell r="N22">
            <v>39</v>
          </cell>
          <cell r="O22">
            <v>0.50435264762960907</v>
          </cell>
          <cell r="P22">
            <v>0.27222179907076022</v>
          </cell>
        </row>
        <row r="23">
          <cell r="N23">
            <v>40</v>
          </cell>
          <cell r="O23">
            <v>0.48751501709638717</v>
          </cell>
          <cell r="P23">
            <v>0.62563790083022397</v>
          </cell>
        </row>
        <row r="24">
          <cell r="N24">
            <v>41</v>
          </cell>
          <cell r="O24">
            <v>0.19892801035024546</v>
          </cell>
          <cell r="P24">
            <v>0.22374133597379947</v>
          </cell>
        </row>
        <row r="25">
          <cell r="N25">
            <v>42</v>
          </cell>
          <cell r="O25">
            <v>0.18228444690878914</v>
          </cell>
          <cell r="P25">
            <v>0</v>
          </cell>
        </row>
        <row r="26">
          <cell r="N26">
            <v>43</v>
          </cell>
          <cell r="O26">
            <v>8.545420940763393E-2</v>
          </cell>
          <cell r="P26">
            <v>0.33829689999238349</v>
          </cell>
        </row>
        <row r="27">
          <cell r="N27">
            <v>44</v>
          </cell>
          <cell r="O27">
            <v>0.1716107568616583</v>
          </cell>
          <cell r="P27">
            <v>0.20538502551603316</v>
          </cell>
        </row>
      </sheetData>
      <sheetData sheetId="5">
        <row r="2">
          <cell r="O2" t="str">
            <v>Rab5</v>
          </cell>
          <cell r="P2" t="str">
            <v>TfR</v>
          </cell>
        </row>
        <row r="3">
          <cell r="N3">
            <v>29</v>
          </cell>
          <cell r="O3">
            <v>0.26003723490367481</v>
          </cell>
          <cell r="P3">
            <v>0.42396034358799756</v>
          </cell>
        </row>
        <row r="4">
          <cell r="N4">
            <v>30</v>
          </cell>
          <cell r="O4">
            <v>0.31599751767308853</v>
          </cell>
          <cell r="P4">
            <v>0.48265031974874179</v>
          </cell>
        </row>
        <row r="5">
          <cell r="N5">
            <v>31</v>
          </cell>
          <cell r="O5">
            <v>0.23939614699692435</v>
          </cell>
          <cell r="P5">
            <v>0.9297309569758202</v>
          </cell>
        </row>
        <row r="6">
          <cell r="N6">
            <v>32</v>
          </cell>
          <cell r="O6">
            <v>0.33348173331174796</v>
          </cell>
          <cell r="P6">
            <v>1</v>
          </cell>
        </row>
        <row r="7">
          <cell r="N7">
            <v>33</v>
          </cell>
          <cell r="O7">
            <v>0.30504290108466897</v>
          </cell>
          <cell r="P7">
            <v>0.60949029401748334</v>
          </cell>
        </row>
        <row r="8">
          <cell r="N8">
            <v>34</v>
          </cell>
          <cell r="O8">
            <v>0.45761156980195378</v>
          </cell>
          <cell r="P8">
            <v>0.93578537102206172</v>
          </cell>
        </row>
        <row r="9">
          <cell r="N9">
            <v>35</v>
          </cell>
          <cell r="O9">
            <v>0.54976795639738785</v>
          </cell>
          <cell r="P9">
            <v>0.66152041472736234</v>
          </cell>
        </row>
        <row r="10">
          <cell r="N10">
            <v>36</v>
          </cell>
          <cell r="O10">
            <v>0.65099023258323829</v>
          </cell>
          <cell r="P10">
            <v>0.98342604154841795</v>
          </cell>
        </row>
        <row r="11">
          <cell r="N11">
            <v>37</v>
          </cell>
          <cell r="O11">
            <v>1</v>
          </cell>
          <cell r="P11">
            <v>0.64668710031407306</v>
          </cell>
        </row>
        <row r="12">
          <cell r="N12">
            <v>38</v>
          </cell>
          <cell r="O12">
            <v>0.69630618962819046</v>
          </cell>
          <cell r="P12">
            <v>0.96480871835622739</v>
          </cell>
        </row>
        <row r="13">
          <cell r="N13">
            <v>39</v>
          </cell>
          <cell r="O13">
            <v>0.75342669041066279</v>
          </cell>
          <cell r="P13">
            <v>0.84175275286638707</v>
          </cell>
        </row>
        <row r="14">
          <cell r="N14">
            <v>40</v>
          </cell>
          <cell r="O14">
            <v>0.58901300523447153</v>
          </cell>
          <cell r="P14">
            <v>0.68146214099216784</v>
          </cell>
        </row>
        <row r="15">
          <cell r="N15">
            <v>41</v>
          </cell>
          <cell r="O15">
            <v>0.49492741891964792</v>
          </cell>
          <cell r="P15">
            <v>0.52018768683543415</v>
          </cell>
        </row>
        <row r="16">
          <cell r="N16">
            <v>42</v>
          </cell>
          <cell r="O16">
            <v>0.42114564783336095</v>
          </cell>
          <cell r="P16">
            <v>0.61649071025844804</v>
          </cell>
        </row>
        <row r="17">
          <cell r="N17">
            <v>43</v>
          </cell>
          <cell r="O17">
            <v>1.03879984890193E-2</v>
          </cell>
          <cell r="P17">
            <v>0.40432133802550441</v>
          </cell>
        </row>
        <row r="18">
          <cell r="N18">
            <v>44</v>
          </cell>
          <cell r="O18">
            <v>0.20247153418595865</v>
          </cell>
          <cell r="P18">
            <v>0.53161539334771302</v>
          </cell>
        </row>
        <row r="19">
          <cell r="N19">
            <v>45</v>
          </cell>
          <cell r="O19">
            <v>0.18800928174410519</v>
          </cell>
          <cell r="P19">
            <v>0.27543799901615873</v>
          </cell>
        </row>
        <row r="20">
          <cell r="N20">
            <v>46</v>
          </cell>
          <cell r="O20">
            <v>0.15568506826398987</v>
          </cell>
          <cell r="P20">
            <v>0.39887236538388876</v>
          </cell>
        </row>
        <row r="21">
          <cell r="N21">
            <v>47</v>
          </cell>
          <cell r="O21">
            <v>0</v>
          </cell>
          <cell r="P21">
            <v>0</v>
          </cell>
        </row>
        <row r="22">
          <cell r="N22">
            <v>48</v>
          </cell>
          <cell r="O22">
            <v>5.4273919378339294E-2</v>
          </cell>
          <cell r="P22">
            <v>1.0746584932076735E-2</v>
          </cell>
        </row>
      </sheetData>
      <sheetData sheetId="6">
        <row r="2">
          <cell r="O2" t="str">
            <v>Rab5</v>
          </cell>
          <cell r="P2" t="str">
            <v>TfR</v>
          </cell>
        </row>
        <row r="3">
          <cell r="N3">
            <v>26</v>
          </cell>
          <cell r="O3">
            <v>0</v>
          </cell>
          <cell r="P3">
            <v>3.8070476809518544E-3</v>
          </cell>
        </row>
        <row r="4">
          <cell r="N4">
            <v>27</v>
          </cell>
          <cell r="O4">
            <v>0.697727149296692</v>
          </cell>
          <cell r="P4">
            <v>0.86754259714935666</v>
          </cell>
        </row>
        <row r="5">
          <cell r="N5">
            <v>28</v>
          </cell>
          <cell r="O5">
            <v>0.89769456362352729</v>
          </cell>
          <cell r="P5">
            <v>0</v>
          </cell>
        </row>
        <row r="6">
          <cell r="N6">
            <v>29</v>
          </cell>
          <cell r="O6">
            <v>0.7138027480584368</v>
          </cell>
          <cell r="P6">
            <v>0.12475045266725521</v>
          </cell>
        </row>
        <row r="7">
          <cell r="N7">
            <v>30</v>
          </cell>
          <cell r="O7">
            <v>0.98291967631564681</v>
          </cell>
          <cell r="P7">
            <v>9.3086958540321924E-2</v>
          </cell>
        </row>
        <row r="8">
          <cell r="N8">
            <v>31</v>
          </cell>
          <cell r="O8">
            <v>0.90536577418128461</v>
          </cell>
          <cell r="P8">
            <v>0.41329681043688232</v>
          </cell>
        </row>
        <row r="9">
          <cell r="N9">
            <v>32</v>
          </cell>
          <cell r="O9">
            <v>1</v>
          </cell>
          <cell r="P9">
            <v>0.58401039974000646</v>
          </cell>
        </row>
        <row r="10">
          <cell r="N10">
            <v>33</v>
          </cell>
          <cell r="O10">
            <v>0.99295334817791769</v>
          </cell>
          <cell r="P10">
            <v>1</v>
          </cell>
        </row>
        <row r="11">
          <cell r="N11">
            <v>34</v>
          </cell>
          <cell r="O11">
            <v>0.65992776842448231</v>
          </cell>
          <cell r="P11">
            <v>0.24239751149078548</v>
          </cell>
        </row>
        <row r="12">
          <cell r="N12">
            <v>35</v>
          </cell>
          <cell r="O12">
            <v>0.56331124748818751</v>
          </cell>
          <cell r="P12">
            <v>0.15311760063141408</v>
          </cell>
        </row>
        <row r="13">
          <cell r="N13">
            <v>36</v>
          </cell>
          <cell r="O13">
            <v>0.72166404170966159</v>
          </cell>
          <cell r="P13">
            <v>0.36013742513580016</v>
          </cell>
        </row>
        <row r="14">
          <cell r="N14">
            <v>37</v>
          </cell>
          <cell r="O14">
            <v>0.89807472981046066</v>
          </cell>
          <cell r="P14">
            <v>0.63336273736013682</v>
          </cell>
        </row>
        <row r="15">
          <cell r="N15">
            <v>38</v>
          </cell>
          <cell r="O15">
            <v>0.64374355075218626</v>
          </cell>
          <cell r="P15">
            <v>9.2901248897349145E-2</v>
          </cell>
        </row>
        <row r="16">
          <cell r="N16">
            <v>39</v>
          </cell>
          <cell r="O16">
            <v>0.58394884049313012</v>
          </cell>
          <cell r="P16">
            <v>0.58312827893588348</v>
          </cell>
        </row>
        <row r="17">
          <cell r="N17">
            <v>40</v>
          </cell>
          <cell r="O17">
            <v>0.38664258947482733</v>
          </cell>
          <cell r="P17">
            <v>8.0458702818143962E-2</v>
          </cell>
        </row>
      </sheetData>
      <sheetData sheetId="7">
        <row r="2">
          <cell r="O2" t="str">
            <v>Rab5</v>
          </cell>
          <cell r="P2" t="str">
            <v>TfR</v>
          </cell>
        </row>
        <row r="3">
          <cell r="N3">
            <v>34</v>
          </cell>
          <cell r="O3">
            <v>0.20386833985780303</v>
          </cell>
          <cell r="P3">
            <v>0.66547324895365889</v>
          </cell>
        </row>
        <row r="4">
          <cell r="N4">
            <v>35</v>
          </cell>
          <cell r="O4">
            <v>0.30552811619653908</v>
          </cell>
          <cell r="P4">
            <v>0.37403560082698772</v>
          </cell>
        </row>
        <row r="5">
          <cell r="N5">
            <v>36</v>
          </cell>
          <cell r="O5">
            <v>0.2550640861473924</v>
          </cell>
          <cell r="P5">
            <v>0.74963441077101478</v>
          </cell>
        </row>
        <row r="6">
          <cell r="N6">
            <v>37</v>
          </cell>
          <cell r="O6">
            <v>0.23752728691813293</v>
          </cell>
          <cell r="P6">
            <v>0.63262064444556421</v>
          </cell>
        </row>
        <row r="7">
          <cell r="N7">
            <v>38</v>
          </cell>
          <cell r="O7">
            <v>0.24135660190977945</v>
          </cell>
          <cell r="P7">
            <v>0.72389188644042091</v>
          </cell>
        </row>
        <row r="8">
          <cell r="N8">
            <v>39</v>
          </cell>
          <cell r="O8">
            <v>0.32472347223746656</v>
          </cell>
          <cell r="P8">
            <v>0.42910090262720024</v>
          </cell>
        </row>
        <row r="9">
          <cell r="N9">
            <v>40</v>
          </cell>
          <cell r="O9">
            <v>0.78866815448968874</v>
          </cell>
          <cell r="P9">
            <v>0.79617770157833678</v>
          </cell>
        </row>
        <row r="10">
          <cell r="N10">
            <v>41</v>
          </cell>
          <cell r="O10">
            <v>0.59449505481774179</v>
          </cell>
          <cell r="P10">
            <v>0.81359991931823972</v>
          </cell>
        </row>
        <row r="11">
          <cell r="N11">
            <v>42</v>
          </cell>
          <cell r="O11">
            <v>0.74667983755899459</v>
          </cell>
          <cell r="P11">
            <v>0.78815995159094365</v>
          </cell>
        </row>
        <row r="12">
          <cell r="N12">
            <v>43</v>
          </cell>
          <cell r="O12">
            <v>0.75664337369967938</v>
          </cell>
          <cell r="P12">
            <v>1</v>
          </cell>
        </row>
        <row r="13">
          <cell r="N13">
            <v>44</v>
          </cell>
          <cell r="O13">
            <v>0.89708411078183914</v>
          </cell>
          <cell r="P13">
            <v>0.78879027784781364</v>
          </cell>
        </row>
        <row r="14">
          <cell r="N14">
            <v>45</v>
          </cell>
          <cell r="O14">
            <v>0.78952182343687161</v>
          </cell>
          <cell r="P14">
            <v>0.5139428168019774</v>
          </cell>
        </row>
        <row r="15">
          <cell r="N15">
            <v>46</v>
          </cell>
          <cell r="O15">
            <v>0.85085183965658162</v>
          </cell>
          <cell r="P15">
            <v>0.59944027028390012</v>
          </cell>
        </row>
        <row r="16">
          <cell r="N16">
            <v>47</v>
          </cell>
          <cell r="O16">
            <v>0.9987804729325972</v>
          </cell>
          <cell r="P16">
            <v>0.8941556149462967</v>
          </cell>
        </row>
        <row r="17">
          <cell r="N17">
            <v>48</v>
          </cell>
          <cell r="O17">
            <v>1</v>
          </cell>
          <cell r="P17">
            <v>0.58693459734758735</v>
          </cell>
        </row>
        <row r="18">
          <cell r="N18">
            <v>49</v>
          </cell>
          <cell r="O18">
            <v>0.90892571860632487</v>
          </cell>
          <cell r="P18">
            <v>0.47423226261913115</v>
          </cell>
        </row>
        <row r="19">
          <cell r="N19">
            <v>50</v>
          </cell>
          <cell r="O19">
            <v>0.64134928474737496</v>
          </cell>
          <cell r="P19">
            <v>0.37327920931874231</v>
          </cell>
        </row>
        <row r="20">
          <cell r="N20">
            <v>51</v>
          </cell>
          <cell r="O20">
            <v>0.86393736508981833</v>
          </cell>
          <cell r="P20">
            <v>0.52377590640915628</v>
          </cell>
        </row>
        <row r="21">
          <cell r="N21">
            <v>52</v>
          </cell>
          <cell r="O21">
            <v>0.27746679837558946</v>
          </cell>
          <cell r="P21">
            <v>0.59396903837426263</v>
          </cell>
        </row>
        <row r="22">
          <cell r="N22">
            <v>53</v>
          </cell>
          <cell r="O22">
            <v>0.33290649885974233</v>
          </cell>
          <cell r="P22">
            <v>0.43822802682668643</v>
          </cell>
        </row>
        <row r="23">
          <cell r="N23">
            <v>54</v>
          </cell>
          <cell r="O23">
            <v>0.15585555921413649</v>
          </cell>
          <cell r="P23">
            <v>0.50761434118299609</v>
          </cell>
        </row>
        <row r="24">
          <cell r="N24">
            <v>55</v>
          </cell>
          <cell r="O24">
            <v>0</v>
          </cell>
          <cell r="P24">
            <v>0.41084665422822914</v>
          </cell>
        </row>
        <row r="25">
          <cell r="N25">
            <v>56</v>
          </cell>
          <cell r="O25">
            <v>0.12491615751411601</v>
          </cell>
          <cell r="P25">
            <v>0.28495789420604173</v>
          </cell>
        </row>
        <row r="26">
          <cell r="N26">
            <v>57</v>
          </cell>
          <cell r="O26">
            <v>0.10009878169245934</v>
          </cell>
          <cell r="P26">
            <v>0.299808380817912</v>
          </cell>
        </row>
        <row r="27">
          <cell r="N27">
            <v>58</v>
          </cell>
          <cell r="O27">
            <v>6.3293454798229939E-3</v>
          </cell>
          <cell r="P27">
            <v>0</v>
          </cell>
        </row>
        <row r="28">
          <cell r="N28">
            <v>59</v>
          </cell>
          <cell r="O28">
            <v>7.9537555336040608E-2</v>
          </cell>
          <cell r="P28">
            <v>6.5301800211789024E-2</v>
          </cell>
        </row>
      </sheetData>
      <sheetData sheetId="8">
        <row r="2">
          <cell r="O2" t="str">
            <v>Rab5</v>
          </cell>
          <cell r="P2" t="str">
            <v>TfR</v>
          </cell>
        </row>
        <row r="3">
          <cell r="N3">
            <v>138</v>
          </cell>
          <cell r="O3">
            <v>0</v>
          </cell>
          <cell r="P3">
            <v>0.11847834589210705</v>
          </cell>
        </row>
        <row r="4">
          <cell r="N4">
            <v>139</v>
          </cell>
          <cell r="O4">
            <v>0.57894178611473091</v>
          </cell>
          <cell r="P4">
            <v>0.73584856464944148</v>
          </cell>
        </row>
        <row r="5">
          <cell r="N5">
            <v>140</v>
          </cell>
          <cell r="O5">
            <v>0.45678656928997841</v>
          </cell>
          <cell r="P5">
            <v>0.54423382786222829</v>
          </cell>
        </row>
        <row r="6">
          <cell r="N6">
            <v>141</v>
          </cell>
          <cell r="O6">
            <v>0.71553683444952876</v>
          </cell>
          <cell r="P6">
            <v>0.69801580058926316</v>
          </cell>
        </row>
        <row r="7">
          <cell r="N7">
            <v>142</v>
          </cell>
          <cell r="O7">
            <v>0.65859571502166669</v>
          </cell>
          <cell r="P7">
            <v>0.96175005866555463</v>
          </cell>
        </row>
        <row r="8">
          <cell r="N8">
            <v>143</v>
          </cell>
          <cell r="O8">
            <v>0.60597290826994754</v>
          </cell>
          <cell r="P8">
            <v>0.63976742366959483</v>
          </cell>
        </row>
        <row r="9">
          <cell r="N9">
            <v>144</v>
          </cell>
          <cell r="O9">
            <v>0.65365617139913323</v>
          </cell>
          <cell r="P9">
            <v>0.6710296456600523</v>
          </cell>
        </row>
        <row r="10">
          <cell r="N10">
            <v>145</v>
          </cell>
          <cell r="O10">
            <v>0.58439649686354078</v>
          </cell>
          <cell r="P10">
            <v>0.68221521132636342</v>
          </cell>
        </row>
        <row r="11">
          <cell r="N11">
            <v>146</v>
          </cell>
          <cell r="O11">
            <v>0.44974090123943183</v>
          </cell>
          <cell r="P11">
            <v>1</v>
          </cell>
        </row>
        <row r="12">
          <cell r="N12">
            <v>147</v>
          </cell>
          <cell r="O12">
            <v>0.96358980575168918</v>
          </cell>
          <cell r="P12">
            <v>0.67859098375616</v>
          </cell>
        </row>
        <row r="13">
          <cell r="N13">
            <v>148</v>
          </cell>
          <cell r="O13">
            <v>0.66306554744083113</v>
          </cell>
          <cell r="P13">
            <v>0.29783850024769898</v>
          </cell>
        </row>
        <row r="14">
          <cell r="N14">
            <v>149</v>
          </cell>
          <cell r="O14">
            <v>0.64109518470256655</v>
          </cell>
          <cell r="P14">
            <v>0.33885224102417111</v>
          </cell>
        </row>
        <row r="15">
          <cell r="N15">
            <v>150</v>
          </cell>
          <cell r="O15">
            <v>0.68717233855571358</v>
          </cell>
          <cell r="P15">
            <v>7.9002946314500264E-2</v>
          </cell>
        </row>
        <row r="16">
          <cell r="N16">
            <v>151</v>
          </cell>
          <cell r="O16">
            <v>1</v>
          </cell>
          <cell r="P16">
            <v>0.31794123015148784</v>
          </cell>
        </row>
        <row r="17">
          <cell r="N17">
            <v>152</v>
          </cell>
          <cell r="O17">
            <v>0.85117730840328487</v>
          </cell>
          <cell r="P17">
            <v>0</v>
          </cell>
        </row>
        <row r="18">
          <cell r="N18">
            <v>153</v>
          </cell>
          <cell r="O18">
            <v>0.66697475681081264</v>
          </cell>
          <cell r="P18">
            <v>2.2214689854771E-2</v>
          </cell>
        </row>
        <row r="19">
          <cell r="N19">
            <v>154</v>
          </cell>
          <cell r="O19">
            <v>0.51689445134701018</v>
          </cell>
          <cell r="P19">
            <v>6.1768310171304137E-2</v>
          </cell>
        </row>
        <row r="20">
          <cell r="N20">
            <v>155</v>
          </cell>
          <cell r="O20">
            <v>0.26961423073426444</v>
          </cell>
          <cell r="P20">
            <v>9.214403045394079E-2</v>
          </cell>
        </row>
      </sheetData>
      <sheetData sheetId="9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0.5788988584373489</v>
          </cell>
          <cell r="P3">
            <v>0.73911933927245821</v>
          </cell>
        </row>
        <row r="4">
          <cell r="N4">
            <v>2</v>
          </cell>
          <cell r="O4">
            <v>0.6520899036112473</v>
          </cell>
          <cell r="P4">
            <v>0.8703600593912405</v>
          </cell>
        </row>
        <row r="5">
          <cell r="N5">
            <v>3</v>
          </cell>
          <cell r="O5">
            <v>0.585139697063919</v>
          </cell>
          <cell r="P5">
            <v>1</v>
          </cell>
        </row>
        <row r="6">
          <cell r="N6">
            <v>4</v>
          </cell>
          <cell r="O6">
            <v>0.80196997290454419</v>
          </cell>
          <cell r="P6">
            <v>0.80201373422420263</v>
          </cell>
        </row>
        <row r="7">
          <cell r="N7">
            <v>5</v>
          </cell>
          <cell r="O7">
            <v>0.72404832763292393</v>
          </cell>
          <cell r="P7">
            <v>0.795053823311062</v>
          </cell>
        </row>
        <row r="8">
          <cell r="N8">
            <v>6</v>
          </cell>
          <cell r="O8">
            <v>0.70021765202327535</v>
          </cell>
          <cell r="P8">
            <v>0.72343634001484836</v>
          </cell>
        </row>
        <row r="9">
          <cell r="N9">
            <v>7</v>
          </cell>
          <cell r="O9">
            <v>1</v>
          </cell>
          <cell r="P9">
            <v>0.74155530809205716</v>
          </cell>
        </row>
        <row r="10">
          <cell r="N10">
            <v>8</v>
          </cell>
          <cell r="O10">
            <v>0.82581175320925759</v>
          </cell>
          <cell r="P10">
            <v>0.45571176688938431</v>
          </cell>
        </row>
        <row r="11">
          <cell r="N11">
            <v>9</v>
          </cell>
          <cell r="O11">
            <v>0.71851818949051804</v>
          </cell>
          <cell r="P11">
            <v>0.43856718634001518</v>
          </cell>
        </row>
        <row r="12">
          <cell r="N12">
            <v>10</v>
          </cell>
          <cell r="O12">
            <v>0.61931994847421512</v>
          </cell>
          <cell r="P12">
            <v>0.52333890126206417</v>
          </cell>
        </row>
        <row r="13">
          <cell r="N13">
            <v>11</v>
          </cell>
          <cell r="O13">
            <v>0.76657930973215593</v>
          </cell>
          <cell r="P13">
            <v>0.47053637713437274</v>
          </cell>
        </row>
        <row r="14">
          <cell r="N14">
            <v>12</v>
          </cell>
          <cell r="O14">
            <v>0.45465953004930515</v>
          </cell>
          <cell r="P14">
            <v>0.57454064587973297</v>
          </cell>
        </row>
        <row r="15">
          <cell r="N15">
            <v>13</v>
          </cell>
          <cell r="O15">
            <v>0.30594545373783993</v>
          </cell>
          <cell r="P15">
            <v>0.49083611729769866</v>
          </cell>
        </row>
        <row r="16">
          <cell r="N16">
            <v>14</v>
          </cell>
          <cell r="O16">
            <v>0.19442100119930769</v>
          </cell>
          <cell r="P16">
            <v>0.48944413511507057</v>
          </cell>
        </row>
        <row r="17">
          <cell r="N17">
            <v>15</v>
          </cell>
          <cell r="O17">
            <v>0.59990894150046725</v>
          </cell>
          <cell r="P17">
            <v>0.34866833704528544</v>
          </cell>
        </row>
        <row r="18">
          <cell r="N18">
            <v>16</v>
          </cell>
          <cell r="O18">
            <v>0.54057655576777985</v>
          </cell>
          <cell r="P18">
            <v>0.40831477357089857</v>
          </cell>
        </row>
        <row r="19">
          <cell r="N19">
            <v>17</v>
          </cell>
          <cell r="O19">
            <v>0.4955248078887764</v>
          </cell>
          <cell r="P19">
            <v>0.34725315515961408</v>
          </cell>
        </row>
        <row r="20">
          <cell r="N20">
            <v>18</v>
          </cell>
          <cell r="O20">
            <v>0.16621507573402008</v>
          </cell>
          <cell r="P20">
            <v>0.32674461766889357</v>
          </cell>
        </row>
        <row r="21">
          <cell r="N21">
            <v>19</v>
          </cell>
          <cell r="O21">
            <v>0.1452827255363566</v>
          </cell>
          <cell r="P21">
            <v>0.19401911655530829</v>
          </cell>
        </row>
        <row r="22">
          <cell r="N22">
            <v>20</v>
          </cell>
          <cell r="O22">
            <v>0.17846355439079692</v>
          </cell>
          <cell r="P22">
            <v>0.19494710467706014</v>
          </cell>
        </row>
        <row r="23">
          <cell r="N23">
            <v>21</v>
          </cell>
          <cell r="O23">
            <v>9.8820681384089309E-2</v>
          </cell>
          <cell r="P23">
            <v>0.16782665181885642</v>
          </cell>
        </row>
        <row r="24">
          <cell r="N24">
            <v>22</v>
          </cell>
          <cell r="O24">
            <v>7.4368142850798055E-2</v>
          </cell>
          <cell r="P24">
            <v>0.19606069042316196</v>
          </cell>
        </row>
        <row r="25">
          <cell r="N25">
            <v>23</v>
          </cell>
          <cell r="O25">
            <v>0.12411717674232702</v>
          </cell>
          <cell r="P25">
            <v>7.6698218262805928E-2</v>
          </cell>
        </row>
        <row r="26">
          <cell r="N26">
            <v>24</v>
          </cell>
          <cell r="O26">
            <v>5.5168125083285467E-2</v>
          </cell>
          <cell r="P26">
            <v>5.9808834446919208E-2</v>
          </cell>
        </row>
        <row r="27">
          <cell r="N27">
            <v>25</v>
          </cell>
          <cell r="O27">
            <v>9.7565850841735996E-2</v>
          </cell>
          <cell r="P27">
            <v>0</v>
          </cell>
        </row>
        <row r="28">
          <cell r="N28">
            <v>26</v>
          </cell>
          <cell r="O28">
            <v>0.12073024474747951</v>
          </cell>
          <cell r="P28">
            <v>0.10516425389754992</v>
          </cell>
        </row>
        <row r="29">
          <cell r="N29">
            <v>27</v>
          </cell>
          <cell r="O29">
            <v>0</v>
          </cell>
          <cell r="P29">
            <v>9.1592427616926764E-2</v>
          </cell>
        </row>
      </sheetData>
      <sheetData sheetId="10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8.2763615476346405E-2</v>
          </cell>
          <cell r="P3">
            <v>0.23548192042568622</v>
          </cell>
        </row>
        <row r="4">
          <cell r="N4">
            <v>2</v>
          </cell>
          <cell r="O4">
            <v>4.0051945781590242E-2</v>
          </cell>
          <cell r="P4">
            <v>0.37264481799492061</v>
          </cell>
        </row>
        <row r="5">
          <cell r="N5">
            <v>3</v>
          </cell>
          <cell r="O5">
            <v>7.1924928356028289E-2</v>
          </cell>
          <cell r="P5">
            <v>0.31945821743862568</v>
          </cell>
        </row>
        <row r="6">
          <cell r="N6">
            <v>4</v>
          </cell>
          <cell r="O6">
            <v>8.9918647411763905E-2</v>
          </cell>
          <cell r="P6">
            <v>0.39255048978111018</v>
          </cell>
        </row>
        <row r="7">
          <cell r="N7">
            <v>5</v>
          </cell>
          <cell r="O7">
            <v>5.2869817128372028E-2</v>
          </cell>
          <cell r="P7">
            <v>0.38870480106421529</v>
          </cell>
        </row>
        <row r="8">
          <cell r="N8">
            <v>6</v>
          </cell>
          <cell r="O8">
            <v>0.17998089494090511</v>
          </cell>
          <cell r="P8">
            <v>0.42546861772886668</v>
          </cell>
        </row>
        <row r="9">
          <cell r="N9">
            <v>7</v>
          </cell>
          <cell r="O9">
            <v>1</v>
          </cell>
          <cell r="P9">
            <v>0.54628129157092753</v>
          </cell>
        </row>
        <row r="10">
          <cell r="N10">
            <v>8</v>
          </cell>
          <cell r="O10">
            <v>0.34558929117733389</v>
          </cell>
          <cell r="P10">
            <v>0.56908936993590487</v>
          </cell>
        </row>
        <row r="11">
          <cell r="N11">
            <v>9</v>
          </cell>
          <cell r="O11">
            <v>0.13248671698914277</v>
          </cell>
          <cell r="P11">
            <v>0.63654613617124201</v>
          </cell>
        </row>
        <row r="12">
          <cell r="N12">
            <v>10</v>
          </cell>
          <cell r="O12">
            <v>4.3623218265934731E-2</v>
          </cell>
          <cell r="P12">
            <v>0.66431249244164947</v>
          </cell>
        </row>
        <row r="13">
          <cell r="N13">
            <v>11</v>
          </cell>
          <cell r="O13">
            <v>8.0990466200902694E-2</v>
          </cell>
          <cell r="P13">
            <v>0.66914983673962969</v>
          </cell>
        </row>
        <row r="14">
          <cell r="N14">
            <v>12</v>
          </cell>
          <cell r="O14">
            <v>0.35629062166363845</v>
          </cell>
          <cell r="P14">
            <v>0.61035191679767742</v>
          </cell>
        </row>
        <row r="15">
          <cell r="N15">
            <v>13</v>
          </cell>
          <cell r="O15">
            <v>0.33677349266702883</v>
          </cell>
          <cell r="P15">
            <v>0.77994920788487077</v>
          </cell>
        </row>
        <row r="16">
          <cell r="N16">
            <v>14</v>
          </cell>
          <cell r="O16">
            <v>0</v>
          </cell>
          <cell r="P16">
            <v>0.85161446365945104</v>
          </cell>
        </row>
        <row r="17">
          <cell r="N17">
            <v>15</v>
          </cell>
          <cell r="O17">
            <v>3.0561851067948075E-2</v>
          </cell>
          <cell r="P17">
            <v>0.76988753174507152</v>
          </cell>
        </row>
        <row r="18">
          <cell r="N18">
            <v>16</v>
          </cell>
          <cell r="O18">
            <v>0.3905985627501295</v>
          </cell>
          <cell r="P18">
            <v>0.67759100253960525</v>
          </cell>
        </row>
        <row r="19">
          <cell r="N19">
            <v>17</v>
          </cell>
          <cell r="O19">
            <v>0.44430500664930994</v>
          </cell>
          <cell r="P19">
            <v>0.62210666344177035</v>
          </cell>
        </row>
        <row r="20">
          <cell r="N20">
            <v>18</v>
          </cell>
          <cell r="O20">
            <v>0.32105864503924036</v>
          </cell>
          <cell r="P20">
            <v>1</v>
          </cell>
        </row>
        <row r="21">
          <cell r="N21">
            <v>19</v>
          </cell>
          <cell r="O21">
            <v>0.39162249402186489</v>
          </cell>
          <cell r="P21">
            <v>0.72161083565122752</v>
          </cell>
        </row>
        <row r="22">
          <cell r="N22">
            <v>20</v>
          </cell>
          <cell r="O22">
            <v>0.22360411320684054</v>
          </cell>
          <cell r="P22">
            <v>0.6378280324102068</v>
          </cell>
        </row>
        <row r="23">
          <cell r="N23">
            <v>21</v>
          </cell>
          <cell r="O23">
            <v>5.9569074778200247E-2</v>
          </cell>
          <cell r="P23">
            <v>0.52030475269077248</v>
          </cell>
        </row>
        <row r="24">
          <cell r="N24">
            <v>22</v>
          </cell>
          <cell r="O24">
            <v>0.14359387389412318</v>
          </cell>
          <cell r="P24">
            <v>0.46750513967831642</v>
          </cell>
        </row>
        <row r="25">
          <cell r="N25">
            <v>23</v>
          </cell>
          <cell r="O25">
            <v>0.61098103854102281</v>
          </cell>
          <cell r="P25">
            <v>0.50905792719796794</v>
          </cell>
        </row>
        <row r="26">
          <cell r="N26">
            <v>24</v>
          </cell>
          <cell r="O26">
            <v>0.59779480167575072</v>
          </cell>
          <cell r="P26">
            <v>0.63611077518442383</v>
          </cell>
        </row>
        <row r="27">
          <cell r="N27">
            <v>25</v>
          </cell>
          <cell r="O27">
            <v>0.35993681594835381</v>
          </cell>
          <cell r="P27">
            <v>0.64005321078727806</v>
          </cell>
        </row>
        <row r="28">
          <cell r="N28">
            <v>26</v>
          </cell>
          <cell r="O28">
            <v>0.43648192199391872</v>
          </cell>
          <cell r="P28">
            <v>0.55636715443221607</v>
          </cell>
        </row>
        <row r="29">
          <cell r="N29">
            <v>27</v>
          </cell>
          <cell r="O29">
            <v>0.19828054468148862</v>
          </cell>
          <cell r="P29">
            <v>0.5711452412625474</v>
          </cell>
        </row>
        <row r="30">
          <cell r="N30">
            <v>28</v>
          </cell>
          <cell r="O30">
            <v>0.24466338259441719</v>
          </cell>
          <cell r="P30">
            <v>0.54676502600072519</v>
          </cell>
        </row>
        <row r="31">
          <cell r="N31">
            <v>29</v>
          </cell>
          <cell r="O31">
            <v>3.6717925665087248E-2</v>
          </cell>
          <cell r="P31">
            <v>0.32325553271254059</v>
          </cell>
        </row>
        <row r="32">
          <cell r="N32">
            <v>30</v>
          </cell>
          <cell r="O32">
            <v>4.4428627619921626E-2</v>
          </cell>
          <cell r="P32">
            <v>0.2916434877252389</v>
          </cell>
        </row>
        <row r="33">
          <cell r="N33">
            <v>31</v>
          </cell>
          <cell r="O33">
            <v>0.3344883777557176</v>
          </cell>
          <cell r="P33">
            <v>0.42662958036038134</v>
          </cell>
        </row>
        <row r="34">
          <cell r="N34">
            <v>32</v>
          </cell>
          <cell r="O34">
            <v>0.13065113288005639</v>
          </cell>
          <cell r="P34">
            <v>0.4542750030233394</v>
          </cell>
        </row>
        <row r="35">
          <cell r="N35">
            <v>33</v>
          </cell>
          <cell r="O35">
            <v>3.8709596858286561E-4</v>
          </cell>
          <cell r="P35">
            <v>0</v>
          </cell>
        </row>
        <row r="36">
          <cell r="N36">
            <v>34</v>
          </cell>
          <cell r="O36">
            <v>9.1766718487578475E-2</v>
          </cell>
          <cell r="P36">
            <v>2.3944854274993636E-3</v>
          </cell>
        </row>
      </sheetData>
      <sheetData sheetId="11">
        <row r="2">
          <cell r="O2" t="str">
            <v>Rab5</v>
          </cell>
          <cell r="P2" t="str">
            <v>TfR</v>
          </cell>
        </row>
        <row r="3">
          <cell r="N3">
            <v>24</v>
          </cell>
          <cell r="O3">
            <v>0</v>
          </cell>
          <cell r="P3">
            <v>0.31130119232763082</v>
          </cell>
        </row>
        <row r="4">
          <cell r="N4">
            <v>25</v>
          </cell>
          <cell r="O4">
            <v>0.10058296670666141</v>
          </cell>
          <cell r="P4">
            <v>0.68382581648522589</v>
          </cell>
        </row>
        <row r="5">
          <cell r="N5">
            <v>26</v>
          </cell>
          <cell r="O5">
            <v>0.13440957956101665</v>
          </cell>
          <cell r="P5">
            <v>0.95479523068947858</v>
          </cell>
        </row>
        <row r="6">
          <cell r="N6">
            <v>27</v>
          </cell>
          <cell r="O6">
            <v>1</v>
          </cell>
          <cell r="P6">
            <v>1</v>
          </cell>
        </row>
        <row r="7">
          <cell r="N7">
            <v>28</v>
          </cell>
          <cell r="O7">
            <v>0.93492831085093775</v>
          </cell>
          <cell r="P7">
            <v>0.8890616899948196</v>
          </cell>
        </row>
        <row r="8">
          <cell r="N8">
            <v>29</v>
          </cell>
          <cell r="O8">
            <v>0.64386915366808428</v>
          </cell>
          <cell r="P8">
            <v>0.95997926386728916</v>
          </cell>
        </row>
        <row r="9">
          <cell r="N9">
            <v>30</v>
          </cell>
          <cell r="O9">
            <v>0.47192427492758376</v>
          </cell>
          <cell r="P9">
            <v>0.62493519958527644</v>
          </cell>
        </row>
        <row r="10">
          <cell r="N10">
            <v>31</v>
          </cell>
          <cell r="O10">
            <v>0.3310305542425675</v>
          </cell>
          <cell r="P10">
            <v>0.79118714359771791</v>
          </cell>
        </row>
        <row r="11">
          <cell r="N11">
            <v>32</v>
          </cell>
          <cell r="O11">
            <v>0.33306669575440268</v>
          </cell>
          <cell r="P11">
            <v>0.5909797822706071</v>
          </cell>
        </row>
        <row r="12">
          <cell r="N12">
            <v>33</v>
          </cell>
          <cell r="O12">
            <v>0.27492758365753944</v>
          </cell>
          <cell r="P12">
            <v>0.21596682218766339</v>
          </cell>
        </row>
        <row r="13">
          <cell r="N13">
            <v>34</v>
          </cell>
          <cell r="O13">
            <v>0.28289035135560991</v>
          </cell>
          <cell r="P13">
            <v>0.36651114567133358</v>
          </cell>
        </row>
        <row r="14">
          <cell r="N14">
            <v>35</v>
          </cell>
          <cell r="O14">
            <v>0.24759723181713492</v>
          </cell>
          <cell r="P14">
            <v>3.7687921202695915E-2</v>
          </cell>
        </row>
        <row r="15">
          <cell r="N15">
            <v>36</v>
          </cell>
          <cell r="O15">
            <v>0.27264904434667725</v>
          </cell>
          <cell r="P15">
            <v>0</v>
          </cell>
        </row>
        <row r="16">
          <cell r="N16">
            <v>37</v>
          </cell>
          <cell r="O16">
            <v>0.28257523421687342</v>
          </cell>
          <cell r="P16">
            <v>0.39201658890616975</v>
          </cell>
        </row>
        <row r="17">
          <cell r="N17">
            <v>38</v>
          </cell>
          <cell r="O17">
            <v>0.2108497254844926</v>
          </cell>
          <cell r="P17">
            <v>3.5873509590461768E-2</v>
          </cell>
        </row>
      </sheetData>
      <sheetData sheetId="12">
        <row r="2">
          <cell r="O2" t="str">
            <v>Rab5</v>
          </cell>
          <cell r="P2" t="str">
            <v>TfR</v>
          </cell>
        </row>
        <row r="3">
          <cell r="N3">
            <v>30</v>
          </cell>
          <cell r="O3">
            <v>0.14326444272181416</v>
          </cell>
          <cell r="P3">
            <v>0.86862904537323182</v>
          </cell>
        </row>
        <row r="4">
          <cell r="N4">
            <v>31</v>
          </cell>
          <cell r="O4">
            <v>0</v>
          </cell>
          <cell r="P4">
            <v>1</v>
          </cell>
        </row>
        <row r="5">
          <cell r="N5">
            <v>32</v>
          </cell>
          <cell r="O5">
            <v>1</v>
          </cell>
          <cell r="P5">
            <v>0.84943893315986463</v>
          </cell>
        </row>
        <row r="6">
          <cell r="N6">
            <v>33</v>
          </cell>
          <cell r="O6">
            <v>0.46511016804404071</v>
          </cell>
          <cell r="P6">
            <v>0.73615221987315027</v>
          </cell>
        </row>
        <row r="7">
          <cell r="N7">
            <v>34</v>
          </cell>
          <cell r="O7">
            <v>0.92501740878453842</v>
          </cell>
          <cell r="P7">
            <v>0.63024882094649559</v>
          </cell>
        </row>
        <row r="8">
          <cell r="N8">
            <v>35</v>
          </cell>
          <cell r="O8">
            <v>0.72810763227391551</v>
          </cell>
          <cell r="P8">
            <v>0.17550821271751552</v>
          </cell>
        </row>
        <row r="9">
          <cell r="N9">
            <v>36</v>
          </cell>
          <cell r="O9">
            <v>0.20012875931205779</v>
          </cell>
          <cell r="P9">
            <v>6.2058871361197435E-2</v>
          </cell>
        </row>
        <row r="10">
          <cell r="N10">
            <v>37</v>
          </cell>
          <cell r="O10">
            <v>0.16595498679560081</v>
          </cell>
          <cell r="P10">
            <v>0.15839973979508876</v>
          </cell>
        </row>
        <row r="11">
          <cell r="N11">
            <v>38</v>
          </cell>
          <cell r="O11">
            <v>0.26513907319572744</v>
          </cell>
          <cell r="P11">
            <v>0</v>
          </cell>
        </row>
        <row r="12">
          <cell r="N12">
            <v>39</v>
          </cell>
          <cell r="O12">
            <v>1.3887611514761552E-2</v>
          </cell>
          <cell r="P12">
            <v>3.6298585135793961E-2</v>
          </cell>
        </row>
      </sheetData>
      <sheetData sheetId="13">
        <row r="2">
          <cell r="O2" t="str">
            <v>Rab5</v>
          </cell>
          <cell r="P2" t="str">
            <v>TfR</v>
          </cell>
        </row>
        <row r="3">
          <cell r="N3">
            <v>28</v>
          </cell>
          <cell r="O3">
            <v>0.22432467222007721</v>
          </cell>
          <cell r="P3">
            <v>0.89150314345589665</v>
          </cell>
        </row>
        <row r="4">
          <cell r="N4">
            <v>29</v>
          </cell>
          <cell r="O4">
            <v>0.19113293245802676</v>
          </cell>
          <cell r="P4">
            <v>0.84382739569441934</v>
          </cell>
        </row>
        <row r="5">
          <cell r="N5">
            <v>30</v>
          </cell>
          <cell r="O5">
            <v>0.13534138761699785</v>
          </cell>
          <cell r="P5">
            <v>1</v>
          </cell>
        </row>
        <row r="6">
          <cell r="N6">
            <v>31</v>
          </cell>
          <cell r="O6">
            <v>0.25063900994832655</v>
          </cell>
          <cell r="P6">
            <v>0.99257001333587458</v>
          </cell>
        </row>
        <row r="7">
          <cell r="N7">
            <v>32</v>
          </cell>
          <cell r="O7">
            <v>0.39407145878156008</v>
          </cell>
          <cell r="P7">
            <v>0.88588302533816021</v>
          </cell>
        </row>
        <row r="8">
          <cell r="N8">
            <v>33</v>
          </cell>
          <cell r="O8">
            <v>1</v>
          </cell>
          <cell r="P8">
            <v>0.72413793103448376</v>
          </cell>
        </row>
        <row r="9">
          <cell r="N9">
            <v>34</v>
          </cell>
          <cell r="O9">
            <v>0.52277449844614821</v>
          </cell>
          <cell r="P9">
            <v>0.59477995808725526</v>
          </cell>
        </row>
        <row r="10">
          <cell r="N10">
            <v>35</v>
          </cell>
          <cell r="O10">
            <v>0.4624225372832424</v>
          </cell>
          <cell r="P10">
            <v>0.21213564488473916</v>
          </cell>
        </row>
        <row r="11">
          <cell r="N11">
            <v>36</v>
          </cell>
          <cell r="O11">
            <v>0</v>
          </cell>
          <cell r="P11">
            <v>0</v>
          </cell>
        </row>
        <row r="12">
          <cell r="N12">
            <v>37</v>
          </cell>
          <cell r="O12">
            <v>8.418381419981201E-2</v>
          </cell>
          <cell r="P12">
            <v>0.22656696513621552</v>
          </cell>
        </row>
        <row r="13">
          <cell r="N13">
            <v>38</v>
          </cell>
          <cell r="O13">
            <v>4.2956179548004153E-2</v>
          </cell>
          <cell r="P13">
            <v>9.5732520480088391E-3</v>
          </cell>
        </row>
      </sheetData>
      <sheetData sheetId="14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0</v>
          </cell>
          <cell r="P3">
            <v>8.4021637971150448E-2</v>
          </cell>
        </row>
        <row r="4">
          <cell r="N4">
            <v>2</v>
          </cell>
          <cell r="O4">
            <v>0.10713164076730865</v>
          </cell>
          <cell r="P4">
            <v>0.22655886458818106</v>
          </cell>
        </row>
        <row r="5">
          <cell r="N5">
            <v>3</v>
          </cell>
          <cell r="O5">
            <v>9.4531613130158759E-2</v>
          </cell>
          <cell r="P5">
            <v>2.1347138203816805E-2</v>
          </cell>
        </row>
        <row r="6">
          <cell r="N6">
            <v>4</v>
          </cell>
          <cell r="O6">
            <v>0.16715450422722727</v>
          </cell>
          <cell r="P6">
            <v>0.1324453234062363</v>
          </cell>
        </row>
        <row r="7">
          <cell r="N7">
            <v>5</v>
          </cell>
          <cell r="O7">
            <v>0.36001155735336599</v>
          </cell>
          <cell r="P7">
            <v>0.37706491391344887</v>
          </cell>
        </row>
        <row r="8">
          <cell r="N8">
            <v>6</v>
          </cell>
          <cell r="O8">
            <v>1</v>
          </cell>
          <cell r="P8">
            <v>0.85513610981852128</v>
          </cell>
        </row>
        <row r="9">
          <cell r="N9">
            <v>7</v>
          </cell>
          <cell r="O9">
            <v>0.69822745373918038</v>
          </cell>
          <cell r="P9">
            <v>0.7956898557468598</v>
          </cell>
        </row>
        <row r="10">
          <cell r="N10">
            <v>8</v>
          </cell>
          <cell r="O10">
            <v>0.64665904551336018</v>
          </cell>
          <cell r="P10">
            <v>0.95137273150302482</v>
          </cell>
        </row>
        <row r="11">
          <cell r="N11">
            <v>9</v>
          </cell>
          <cell r="O11">
            <v>0.49564714897679674</v>
          </cell>
          <cell r="P11">
            <v>0.98240460679385788</v>
          </cell>
        </row>
        <row r="12">
          <cell r="N12">
            <v>10</v>
          </cell>
          <cell r="O12">
            <v>0.32164616911422961</v>
          </cell>
          <cell r="P12">
            <v>1</v>
          </cell>
        </row>
        <row r="13">
          <cell r="N13">
            <v>11</v>
          </cell>
          <cell r="O13">
            <v>0.48342399155810706</v>
          </cell>
          <cell r="P13">
            <v>0.5407747789669618</v>
          </cell>
        </row>
        <row r="14">
          <cell r="N14">
            <v>12</v>
          </cell>
          <cell r="O14">
            <v>0.39788701430850637</v>
          </cell>
          <cell r="P14">
            <v>0.16993369008841366</v>
          </cell>
        </row>
        <row r="15">
          <cell r="N15">
            <v>13</v>
          </cell>
          <cell r="O15">
            <v>0.31052849766968621</v>
          </cell>
          <cell r="P15">
            <v>0</v>
          </cell>
        </row>
      </sheetData>
      <sheetData sheetId="15">
        <row r="2">
          <cell r="O2" t="str">
            <v>Rab5</v>
          </cell>
          <cell r="P2" t="str">
            <v>TfR</v>
          </cell>
        </row>
        <row r="3">
          <cell r="N3">
            <v>9</v>
          </cell>
          <cell r="O3">
            <v>0</v>
          </cell>
          <cell r="P3">
            <v>0.3715426427437582</v>
          </cell>
        </row>
        <row r="4">
          <cell r="N4">
            <v>10</v>
          </cell>
          <cell r="O4">
            <v>1.4444529632752447E-2</v>
          </cell>
          <cell r="P4">
            <v>0.27882534032420964</v>
          </cell>
        </row>
        <row r="5">
          <cell r="N5">
            <v>11</v>
          </cell>
          <cell r="O5">
            <v>0.43861074906079883</v>
          </cell>
          <cell r="P5">
            <v>0.58478041271826431</v>
          </cell>
        </row>
        <row r="6">
          <cell r="N6">
            <v>12</v>
          </cell>
          <cell r="O6">
            <v>0.76966955455033403</v>
          </cell>
          <cell r="P6">
            <v>0.65188320746548611</v>
          </cell>
        </row>
        <row r="7">
          <cell r="N7">
            <v>13</v>
          </cell>
          <cell r="O7">
            <v>1</v>
          </cell>
          <cell r="P7">
            <v>0.75720332868343843</v>
          </cell>
        </row>
        <row r="8">
          <cell r="N8">
            <v>14</v>
          </cell>
          <cell r="O8">
            <v>0.40565820746760706</v>
          </cell>
          <cell r="P8">
            <v>1</v>
          </cell>
        </row>
        <row r="9">
          <cell r="N9">
            <v>15</v>
          </cell>
          <cell r="O9">
            <v>0.57405504868511803</v>
          </cell>
          <cell r="P9">
            <v>0.65929097118668534</v>
          </cell>
        </row>
        <row r="10">
          <cell r="N10">
            <v>16</v>
          </cell>
          <cell r="O10">
            <v>0.32641263512995455</v>
          </cell>
          <cell r="P10">
            <v>0.36656404829477091</v>
          </cell>
        </row>
        <row r="11">
          <cell r="N11">
            <v>17</v>
          </cell>
          <cell r="O11">
            <v>0.18232001840067455</v>
          </cell>
          <cell r="P11">
            <v>1.4815527442397071E-2</v>
          </cell>
        </row>
        <row r="12">
          <cell r="N12">
            <v>18</v>
          </cell>
          <cell r="O12">
            <v>0.29553016943954574</v>
          </cell>
          <cell r="P12">
            <v>0.3489585838664675</v>
          </cell>
        </row>
        <row r="13">
          <cell r="N13">
            <v>19</v>
          </cell>
          <cell r="O13">
            <v>0.40012267116460853</v>
          </cell>
          <cell r="P13">
            <v>0.10430997161960694</v>
          </cell>
        </row>
        <row r="14">
          <cell r="N14">
            <v>20</v>
          </cell>
          <cell r="O14">
            <v>4.908379973932326E-2</v>
          </cell>
          <cell r="P14">
            <v>3.2204531242483972E-2</v>
          </cell>
        </row>
        <row r="15">
          <cell r="N15">
            <v>21</v>
          </cell>
          <cell r="O15">
            <v>0.43157249099133621</v>
          </cell>
          <cell r="P15">
            <v>0</v>
          </cell>
        </row>
      </sheetData>
      <sheetData sheetId="16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0.3352712881007533</v>
          </cell>
          <cell r="P3">
            <v>1</v>
          </cell>
        </row>
        <row r="4">
          <cell r="N4">
            <v>2</v>
          </cell>
          <cell r="O4">
            <v>0.32114313764592117</v>
          </cell>
          <cell r="P4">
            <v>0.76565580189570914</v>
          </cell>
        </row>
        <row r="5">
          <cell r="N5">
            <v>3</v>
          </cell>
          <cell r="O5">
            <v>0.32853702311739685</v>
          </cell>
          <cell r="P5">
            <v>0.86095433555669576</v>
          </cell>
        </row>
        <row r="6">
          <cell r="N6">
            <v>4</v>
          </cell>
          <cell r="O6">
            <v>0.1078862998358613</v>
          </cell>
          <cell r="P6">
            <v>0.59895763009370617</v>
          </cell>
        </row>
        <row r="7">
          <cell r="N7">
            <v>5</v>
          </cell>
          <cell r="O7">
            <v>0.22718556811731969</v>
          </cell>
          <cell r="P7">
            <v>0.51856552618076823</v>
          </cell>
        </row>
        <row r="8">
          <cell r="N8">
            <v>6</v>
          </cell>
          <cell r="O8">
            <v>1</v>
          </cell>
          <cell r="P8">
            <v>0.63533255920715104</v>
          </cell>
        </row>
        <row r="9">
          <cell r="N9">
            <v>7</v>
          </cell>
          <cell r="O9">
            <v>0.20995873536946361</v>
          </cell>
          <cell r="P9">
            <v>0.76997650617050661</v>
          </cell>
        </row>
        <row r="10">
          <cell r="N10">
            <v>8</v>
          </cell>
          <cell r="O10">
            <v>0.10125941493196709</v>
          </cell>
          <cell r="P10">
            <v>0.55348221760146921</v>
          </cell>
        </row>
        <row r="11">
          <cell r="N11">
            <v>9</v>
          </cell>
          <cell r="O11">
            <v>0.24088419825430646</v>
          </cell>
          <cell r="P11">
            <v>0.54683913477896962</v>
          </cell>
        </row>
        <row r="12">
          <cell r="N12">
            <v>10</v>
          </cell>
          <cell r="O12">
            <v>0.16197517986163271</v>
          </cell>
          <cell r="P12">
            <v>0.45691447705976107</v>
          </cell>
        </row>
        <row r="13">
          <cell r="N13">
            <v>11</v>
          </cell>
          <cell r="O13">
            <v>0.26866495881206892</v>
          </cell>
          <cell r="P13">
            <v>0.20647565553185207</v>
          </cell>
        </row>
        <row r="14">
          <cell r="N14">
            <v>12</v>
          </cell>
          <cell r="O14">
            <v>0.42304683305465629</v>
          </cell>
          <cell r="P14">
            <v>0.31497934163268648</v>
          </cell>
        </row>
        <row r="15">
          <cell r="N15">
            <v>13</v>
          </cell>
          <cell r="O15">
            <v>0.14083664421911654</v>
          </cell>
          <cell r="P15">
            <v>0.49012989117226113</v>
          </cell>
        </row>
        <row r="16">
          <cell r="N16">
            <v>14</v>
          </cell>
          <cell r="O16">
            <v>0.18730153860313836</v>
          </cell>
          <cell r="P16">
            <v>0.26963895114903763</v>
          </cell>
        </row>
        <row r="17">
          <cell r="N17">
            <v>15</v>
          </cell>
          <cell r="O17">
            <v>0</v>
          </cell>
          <cell r="P17">
            <v>9.9727255542654533E-2</v>
          </cell>
        </row>
        <row r="18">
          <cell r="N18">
            <v>16</v>
          </cell>
          <cell r="O18">
            <v>0.273619782478639</v>
          </cell>
          <cell r="P18">
            <v>0.17347627663309212</v>
          </cell>
        </row>
        <row r="19">
          <cell r="N19">
            <v>17</v>
          </cell>
          <cell r="O19">
            <v>0.2124438172084247</v>
          </cell>
          <cell r="P19">
            <v>0.17579865518079496</v>
          </cell>
        </row>
        <row r="20">
          <cell r="N20">
            <v>18</v>
          </cell>
          <cell r="O20">
            <v>0.28721103253616359</v>
          </cell>
          <cell r="P20">
            <v>0.30150414517566415</v>
          </cell>
        </row>
        <row r="21">
          <cell r="N21">
            <v>19</v>
          </cell>
          <cell r="O21">
            <v>0.3500130390096492</v>
          </cell>
          <cell r="P21">
            <v>0.27998163700683271</v>
          </cell>
        </row>
        <row r="22">
          <cell r="N22">
            <v>20</v>
          </cell>
          <cell r="O22">
            <v>0.38239580297289349</v>
          </cell>
          <cell r="P22">
            <v>0</v>
          </cell>
        </row>
        <row r="23">
          <cell r="N23">
            <v>21</v>
          </cell>
          <cell r="O23">
            <v>0.28515547101504868</v>
          </cell>
          <cell r="P23">
            <v>0.10580324592908659</v>
          </cell>
        </row>
      </sheetData>
      <sheetData sheetId="17">
        <row r="2">
          <cell r="O2" t="str">
            <v>Rab5</v>
          </cell>
          <cell r="P2" t="str">
            <v>TfR</v>
          </cell>
        </row>
        <row r="3">
          <cell r="N3">
            <v>51</v>
          </cell>
          <cell r="O3">
            <v>0.13397386784834228</v>
          </cell>
          <cell r="P3">
            <v>0.46978174419680013</v>
          </cell>
        </row>
        <row r="4">
          <cell r="N4">
            <v>52</v>
          </cell>
          <cell r="O4">
            <v>0.51274511834013237</v>
          </cell>
          <cell r="P4">
            <v>1</v>
          </cell>
        </row>
        <row r="5">
          <cell r="N5">
            <v>53</v>
          </cell>
          <cell r="O5">
            <v>0.57178058931936204</v>
          </cell>
          <cell r="P5">
            <v>0.23672893739017839</v>
          </cell>
        </row>
        <row r="6">
          <cell r="N6">
            <v>54</v>
          </cell>
          <cell r="O6">
            <v>0</v>
          </cell>
          <cell r="P6">
            <v>0</v>
          </cell>
        </row>
        <row r="7">
          <cell r="N7">
            <v>55</v>
          </cell>
          <cell r="O7">
            <v>0.58364566293251585</v>
          </cell>
          <cell r="P7">
            <v>0.37931193933228502</v>
          </cell>
        </row>
        <row r="8">
          <cell r="N8">
            <v>56</v>
          </cell>
          <cell r="O8">
            <v>0.91334147806100263</v>
          </cell>
          <cell r="P8">
            <v>0.75820771293812961</v>
          </cell>
        </row>
        <row r="9">
          <cell r="N9">
            <v>57</v>
          </cell>
          <cell r="O9">
            <v>0.71339531609135909</v>
          </cell>
          <cell r="P9">
            <v>0.60778692314806226</v>
          </cell>
        </row>
        <row r="10">
          <cell r="N10">
            <v>58</v>
          </cell>
          <cell r="O10">
            <v>0.7693247468577219</v>
          </cell>
          <cell r="P10">
            <v>0.58915194673078719</v>
          </cell>
        </row>
        <row r="11">
          <cell r="N11">
            <v>59</v>
          </cell>
          <cell r="O11">
            <v>0.9906611724266452</v>
          </cell>
          <cell r="P11">
            <v>0.69617589938037527</v>
          </cell>
        </row>
        <row r="12">
          <cell r="N12">
            <v>60</v>
          </cell>
          <cell r="O12">
            <v>0.9680077858074666</v>
          </cell>
          <cell r="P12">
            <v>0.78888837510404097</v>
          </cell>
        </row>
        <row r="13">
          <cell r="N13">
            <v>61</v>
          </cell>
          <cell r="O13">
            <v>0.73958958855320622</v>
          </cell>
          <cell r="P13">
            <v>0.68910108203088827</v>
          </cell>
        </row>
        <row r="14">
          <cell r="N14">
            <v>62</v>
          </cell>
          <cell r="O14">
            <v>0.81320274159816108</v>
          </cell>
          <cell r="P14">
            <v>0.63201701655414688</v>
          </cell>
        </row>
        <row r="15">
          <cell r="N15">
            <v>63</v>
          </cell>
          <cell r="O15">
            <v>1</v>
          </cell>
          <cell r="P15">
            <v>0.63268750578007915</v>
          </cell>
        </row>
        <row r="16">
          <cell r="N16">
            <v>64</v>
          </cell>
          <cell r="O16">
            <v>0.92187273517901103</v>
          </cell>
          <cell r="P16">
            <v>0.64336909275871579</v>
          </cell>
        </row>
        <row r="17">
          <cell r="N17">
            <v>65</v>
          </cell>
          <cell r="O17">
            <v>0.85865446337978557</v>
          </cell>
          <cell r="P17">
            <v>0.53322389716082486</v>
          </cell>
        </row>
        <row r="18">
          <cell r="N18">
            <v>66</v>
          </cell>
          <cell r="O18">
            <v>0.90429254757418243</v>
          </cell>
          <cell r="P18">
            <v>0.49572274114491777</v>
          </cell>
        </row>
        <row r="19">
          <cell r="N19">
            <v>67</v>
          </cell>
          <cell r="O19">
            <v>0.79551901931957025</v>
          </cell>
          <cell r="P19">
            <v>0.55514195875335182</v>
          </cell>
        </row>
        <row r="20">
          <cell r="N20">
            <v>68</v>
          </cell>
          <cell r="O20">
            <v>0.22767274760317283</v>
          </cell>
          <cell r="P20">
            <v>0.58052806806621626</v>
          </cell>
        </row>
        <row r="21">
          <cell r="N21">
            <v>69</v>
          </cell>
          <cell r="O21">
            <v>7.1521752634958149E-2</v>
          </cell>
          <cell r="P21">
            <v>0.44249976879681846</v>
          </cell>
        </row>
        <row r="22">
          <cell r="N22">
            <v>70</v>
          </cell>
          <cell r="O22">
            <v>0.11264572505331964</v>
          </cell>
          <cell r="P22">
            <v>0.72660223804679469</v>
          </cell>
        </row>
        <row r="23">
          <cell r="N23">
            <v>71</v>
          </cell>
          <cell r="O23">
            <v>0.26370281407243235</v>
          </cell>
          <cell r="P23">
            <v>0.71938869878849487</v>
          </cell>
        </row>
        <row r="24">
          <cell r="N24">
            <v>72</v>
          </cell>
          <cell r="O24">
            <v>0.19319570124034552</v>
          </cell>
          <cell r="P24">
            <v>0.59502450753722291</v>
          </cell>
        </row>
        <row r="25">
          <cell r="N25">
            <v>73</v>
          </cell>
          <cell r="O25">
            <v>0.2140268776013082</v>
          </cell>
          <cell r="P25">
            <v>0.36789050217330971</v>
          </cell>
        </row>
      </sheetData>
      <sheetData sheetId="18">
        <row r="2">
          <cell r="O2" t="str">
            <v>Rab5</v>
          </cell>
          <cell r="P2" t="str">
            <v>TfR</v>
          </cell>
        </row>
        <row r="3">
          <cell r="N3">
            <v>31</v>
          </cell>
          <cell r="O3">
            <v>0.12679218076652082</v>
          </cell>
          <cell r="P3">
            <v>0.51428395137903271</v>
          </cell>
        </row>
        <row r="4">
          <cell r="N4">
            <v>32</v>
          </cell>
          <cell r="O4">
            <v>0.22913696767110686</v>
          </cell>
          <cell r="P4">
            <v>0.66286172641451224</v>
          </cell>
        </row>
        <row r="5">
          <cell r="N5">
            <v>33</v>
          </cell>
          <cell r="O5">
            <v>0.12181094233888758</v>
          </cell>
          <cell r="P5">
            <v>0.59249089899426233</v>
          </cell>
        </row>
        <row r="6">
          <cell r="N6">
            <v>34</v>
          </cell>
          <cell r="O6">
            <v>0.56156909010470424</v>
          </cell>
          <cell r="P6">
            <v>0.68973283149256437</v>
          </cell>
        </row>
        <row r="7">
          <cell r="N7">
            <v>35</v>
          </cell>
          <cell r="O7">
            <v>0.46905569483360332</v>
          </cell>
          <cell r="P7">
            <v>0.54291355587091972</v>
          </cell>
        </row>
        <row r="8">
          <cell r="N8">
            <v>36</v>
          </cell>
          <cell r="O8">
            <v>0.69509577414016377</v>
          </cell>
          <cell r="P8">
            <v>0.62790769420620773</v>
          </cell>
        </row>
        <row r="9">
          <cell r="N9">
            <v>37</v>
          </cell>
          <cell r="O9">
            <v>0.61805043503907975</v>
          </cell>
          <cell r="P9">
            <v>0.54621459863022037</v>
          </cell>
        </row>
        <row r="10">
          <cell r="N10">
            <v>38</v>
          </cell>
          <cell r="O10">
            <v>0.63866358616395447</v>
          </cell>
          <cell r="P10">
            <v>0.84047016721169887</v>
          </cell>
        </row>
        <row r="11">
          <cell r="N11">
            <v>39</v>
          </cell>
          <cell r="O11">
            <v>0.60454865719575912</v>
          </cell>
          <cell r="P11">
            <v>0.78003331893626127</v>
          </cell>
        </row>
        <row r="12">
          <cell r="N12">
            <v>40</v>
          </cell>
          <cell r="O12">
            <v>0.94165069065526263</v>
          </cell>
          <cell r="P12">
            <v>0.51320417103720606</v>
          </cell>
        </row>
        <row r="13">
          <cell r="N13">
            <v>41</v>
          </cell>
          <cell r="O13">
            <v>0.97733864228481482</v>
          </cell>
          <cell r="P13">
            <v>0.70414018633923503</v>
          </cell>
        </row>
        <row r="14">
          <cell r="N14">
            <v>42</v>
          </cell>
          <cell r="O14">
            <v>0.86694849989349321</v>
          </cell>
          <cell r="P14">
            <v>0.94030357253038799</v>
          </cell>
        </row>
        <row r="15">
          <cell r="N15">
            <v>43</v>
          </cell>
          <cell r="O15">
            <v>0.86852152255485193</v>
          </cell>
          <cell r="P15">
            <v>1</v>
          </cell>
        </row>
        <row r="16">
          <cell r="N16">
            <v>44</v>
          </cell>
          <cell r="O16">
            <v>1</v>
          </cell>
          <cell r="P16">
            <v>0.65542666748935685</v>
          </cell>
        </row>
        <row r="17">
          <cell r="N17">
            <v>45</v>
          </cell>
          <cell r="O17">
            <v>0.7843156532140465</v>
          </cell>
          <cell r="P17">
            <v>0.12550132658727664</v>
          </cell>
        </row>
        <row r="18">
          <cell r="N18">
            <v>46</v>
          </cell>
          <cell r="O18">
            <v>3.4459027675367591E-2</v>
          </cell>
          <cell r="P18">
            <v>0.32288517307336284</v>
          </cell>
        </row>
        <row r="19">
          <cell r="N19">
            <v>47</v>
          </cell>
          <cell r="O19">
            <v>0</v>
          </cell>
          <cell r="P19">
            <v>0.35281051397544216</v>
          </cell>
        </row>
        <row r="20">
          <cell r="N20">
            <v>48</v>
          </cell>
          <cell r="O20">
            <v>0.76783168657523504</v>
          </cell>
          <cell r="P20">
            <v>0.14419695193434873</v>
          </cell>
        </row>
        <row r="21">
          <cell r="N21">
            <v>49</v>
          </cell>
          <cell r="O21">
            <v>0.74230283963361721</v>
          </cell>
          <cell r="P21">
            <v>0.24486333065959112</v>
          </cell>
        </row>
        <row r="22">
          <cell r="N22">
            <v>50</v>
          </cell>
          <cell r="O22">
            <v>0.6738599682118338</v>
          </cell>
          <cell r="P22">
            <v>0.48022459431109954</v>
          </cell>
        </row>
        <row r="23">
          <cell r="N23">
            <v>51</v>
          </cell>
          <cell r="O23">
            <v>0.64605351554179158</v>
          </cell>
          <cell r="P23">
            <v>0.59690257296229909</v>
          </cell>
        </row>
        <row r="24">
          <cell r="N24">
            <v>52</v>
          </cell>
          <cell r="O24">
            <v>0.68480558423044802</v>
          </cell>
          <cell r="P24">
            <v>0</v>
          </cell>
        </row>
        <row r="25">
          <cell r="N25">
            <v>53</v>
          </cell>
          <cell r="O25">
            <v>0.59822379524488389</v>
          </cell>
          <cell r="P25">
            <v>4.5535879558215572E-2</v>
          </cell>
        </row>
        <row r="26">
          <cell r="N26">
            <v>54</v>
          </cell>
          <cell r="O26">
            <v>0.66224254043159803</v>
          </cell>
          <cell r="P26">
            <v>0.41892392176220195</v>
          </cell>
        </row>
        <row r="27">
          <cell r="N27">
            <v>55</v>
          </cell>
          <cell r="O27">
            <v>0.61438004882924524</v>
          </cell>
          <cell r="P27">
            <v>0.30295551304991664</v>
          </cell>
        </row>
        <row r="28">
          <cell r="N28">
            <v>56</v>
          </cell>
          <cell r="O28">
            <v>0.83352176833964142</v>
          </cell>
          <cell r="P28">
            <v>0.21555500709569844</v>
          </cell>
        </row>
        <row r="29">
          <cell r="N29">
            <v>57</v>
          </cell>
          <cell r="O29">
            <v>0.47295548018155265</v>
          </cell>
          <cell r="P29">
            <v>0.19553279447152366</v>
          </cell>
        </row>
        <row r="30">
          <cell r="N30">
            <v>58</v>
          </cell>
          <cell r="O30">
            <v>4.4700060626915214E-2</v>
          </cell>
          <cell r="P30">
            <v>8.9776022706237104E-3</v>
          </cell>
        </row>
      </sheetData>
      <sheetData sheetId="19">
        <row r="2">
          <cell r="O2" t="str">
            <v>Rab5</v>
          </cell>
          <cell r="P2" t="str">
            <v>TfR</v>
          </cell>
        </row>
        <row r="3">
          <cell r="N3">
            <v>16</v>
          </cell>
          <cell r="O3">
            <v>0.60941138681442242</v>
          </cell>
          <cell r="P3">
            <v>0.80165515354626882</v>
          </cell>
        </row>
        <row r="4">
          <cell r="N4">
            <v>17</v>
          </cell>
          <cell r="O4">
            <v>0.6432452688776471</v>
          </cell>
          <cell r="P4">
            <v>0.67225223992886762</v>
          </cell>
        </row>
        <row r="5">
          <cell r="N5">
            <v>18</v>
          </cell>
          <cell r="O5">
            <v>0.8058566878128417</v>
          </cell>
          <cell r="P5">
            <v>0.72901990287941898</v>
          </cell>
        </row>
        <row r="6">
          <cell r="N6">
            <v>19</v>
          </cell>
          <cell r="O6">
            <v>1</v>
          </cell>
          <cell r="P6">
            <v>0.83523698789412359</v>
          </cell>
        </row>
        <row r="7">
          <cell r="N7">
            <v>20</v>
          </cell>
          <cell r="O7">
            <v>0.83356085548328329</v>
          </cell>
          <cell r="P7">
            <v>0.85418234046918795</v>
          </cell>
        </row>
        <row r="8">
          <cell r="N8">
            <v>21</v>
          </cell>
          <cell r="O8">
            <v>0.66918279397200175</v>
          </cell>
          <cell r="P8">
            <v>0.95561179125914775</v>
          </cell>
        </row>
        <row r="9">
          <cell r="N9">
            <v>22</v>
          </cell>
          <cell r="O9">
            <v>0.50068256644985132</v>
          </cell>
          <cell r="P9">
            <v>0.99158744271937693</v>
          </cell>
        </row>
        <row r="10">
          <cell r="N10">
            <v>23</v>
          </cell>
          <cell r="O10">
            <v>0.45175192055461766</v>
          </cell>
          <cell r="P10">
            <v>1</v>
          </cell>
        </row>
        <row r="11">
          <cell r="N11">
            <v>24</v>
          </cell>
          <cell r="O11">
            <v>0.34144382879627344</v>
          </cell>
          <cell r="P11">
            <v>0.6725942138020653</v>
          </cell>
        </row>
        <row r="12">
          <cell r="N12">
            <v>25</v>
          </cell>
          <cell r="O12">
            <v>0.18188388340159051</v>
          </cell>
          <cell r="P12">
            <v>0.50536898980917899</v>
          </cell>
        </row>
        <row r="13">
          <cell r="N13">
            <v>26</v>
          </cell>
          <cell r="O13">
            <v>0</v>
          </cell>
          <cell r="P13">
            <v>0.2093564051706453</v>
          </cell>
        </row>
        <row r="14">
          <cell r="N14">
            <v>27</v>
          </cell>
          <cell r="O14">
            <v>8.6993763216360223E-2</v>
          </cell>
          <cell r="P14">
            <v>0.28951508104780804</v>
          </cell>
        </row>
        <row r="15">
          <cell r="N15">
            <v>28</v>
          </cell>
          <cell r="O15">
            <v>8.0034262159050129E-2</v>
          </cell>
          <cell r="P15">
            <v>0</v>
          </cell>
        </row>
        <row r="16">
          <cell r="N16">
            <v>29</v>
          </cell>
          <cell r="O16">
            <v>1.9433068336946906E-2</v>
          </cell>
          <cell r="P16">
            <v>0.13473770603925844</v>
          </cell>
        </row>
      </sheetData>
      <sheetData sheetId="20">
        <row r="2">
          <cell r="O2" t="str">
            <v>Rab5</v>
          </cell>
          <cell r="P2" t="str">
            <v>TfR</v>
          </cell>
        </row>
        <row r="3">
          <cell r="N3">
            <v>22</v>
          </cell>
          <cell r="O3">
            <v>0.41289069058984418</v>
          </cell>
          <cell r="P3">
            <v>0.58515646635281082</v>
          </cell>
        </row>
        <row r="4">
          <cell r="N4">
            <v>23</v>
          </cell>
          <cell r="O4">
            <v>0.65839909808342778</v>
          </cell>
          <cell r="P4">
            <v>0.67935936490353532</v>
          </cell>
        </row>
        <row r="5">
          <cell r="N5">
            <v>24</v>
          </cell>
          <cell r="O5">
            <v>0.84288421406126302</v>
          </cell>
          <cell r="P5">
            <v>0.58760269546755273</v>
          </cell>
        </row>
        <row r="6">
          <cell r="N6">
            <v>25</v>
          </cell>
          <cell r="O6">
            <v>0.76032046822902888</v>
          </cell>
          <cell r="P6">
            <v>0</v>
          </cell>
        </row>
        <row r="7">
          <cell r="N7">
            <v>26</v>
          </cell>
          <cell r="O7">
            <v>0.72793782532562457</v>
          </cell>
          <cell r="P7">
            <v>0.19652912397304451</v>
          </cell>
        </row>
        <row r="8">
          <cell r="N8">
            <v>27</v>
          </cell>
          <cell r="O8">
            <v>0.66916932524167128</v>
          </cell>
          <cell r="P8">
            <v>0.3123788424259209</v>
          </cell>
        </row>
        <row r="9">
          <cell r="N9">
            <v>28</v>
          </cell>
          <cell r="O9">
            <v>0.62745568375350813</v>
          </cell>
          <cell r="P9">
            <v>0.50456937136527358</v>
          </cell>
        </row>
        <row r="10">
          <cell r="N10">
            <v>29</v>
          </cell>
          <cell r="O10">
            <v>0.28542301326489128</v>
          </cell>
          <cell r="P10">
            <v>0.58058709498753847</v>
          </cell>
        </row>
        <row r="11">
          <cell r="N11">
            <v>30</v>
          </cell>
          <cell r="O11">
            <v>0.35704862193864184</v>
          </cell>
          <cell r="P11">
            <v>0.69232899473829979</v>
          </cell>
        </row>
        <row r="12">
          <cell r="N12">
            <v>31</v>
          </cell>
          <cell r="O12">
            <v>0.99618604428026603</v>
          </cell>
          <cell r="P12">
            <v>0.83822579156281751</v>
          </cell>
        </row>
        <row r="13">
          <cell r="N13">
            <v>32</v>
          </cell>
          <cell r="O13">
            <v>1</v>
          </cell>
          <cell r="P13">
            <v>1</v>
          </cell>
        </row>
        <row r="14">
          <cell r="N14">
            <v>33</v>
          </cell>
          <cell r="O14">
            <v>0.73002470675717845</v>
          </cell>
          <cell r="P14">
            <v>0.85105695559863359</v>
          </cell>
        </row>
        <row r="15">
          <cell r="N15">
            <v>34</v>
          </cell>
          <cell r="O15">
            <v>0.2628511118040735</v>
          </cell>
          <cell r="P15">
            <v>0.91548970737561075</v>
          </cell>
        </row>
        <row r="16">
          <cell r="N16">
            <v>35</v>
          </cell>
          <cell r="O16">
            <v>0</v>
          </cell>
          <cell r="P16">
            <v>0.84985691867442004</v>
          </cell>
        </row>
      </sheetData>
      <sheetData sheetId="21">
        <row r="2">
          <cell r="O2" t="str">
            <v>Rab5</v>
          </cell>
          <cell r="P2" t="str">
            <v>TfR</v>
          </cell>
        </row>
        <row r="3">
          <cell r="N3">
            <v>127</v>
          </cell>
          <cell r="O3">
            <v>0.2139389612707471</v>
          </cell>
          <cell r="P3">
            <v>0.74667036625970995</v>
          </cell>
        </row>
        <row r="4">
          <cell r="N4">
            <v>128</v>
          </cell>
          <cell r="O4">
            <v>0.16717829734071057</v>
          </cell>
          <cell r="P4">
            <v>0.69288753237143852</v>
          </cell>
        </row>
        <row r="5">
          <cell r="N5">
            <v>129</v>
          </cell>
          <cell r="O5">
            <v>0.26890951276102087</v>
          </cell>
          <cell r="P5">
            <v>0.38822604513503389</v>
          </cell>
        </row>
        <row r="6">
          <cell r="N6">
            <v>130</v>
          </cell>
          <cell r="O6">
            <v>0.27006960556844439</v>
          </cell>
          <cell r="P6">
            <v>0.37042175360710372</v>
          </cell>
        </row>
        <row r="7">
          <cell r="N7">
            <v>131</v>
          </cell>
          <cell r="O7">
            <v>0.22628948777440699</v>
          </cell>
          <cell r="P7">
            <v>0.39668886422493493</v>
          </cell>
        </row>
        <row r="8">
          <cell r="N8">
            <v>132</v>
          </cell>
          <cell r="O8">
            <v>0.88943423166160906</v>
          </cell>
          <cell r="P8">
            <v>0.41111727709951795</v>
          </cell>
        </row>
        <row r="9">
          <cell r="N9">
            <v>133</v>
          </cell>
          <cell r="O9">
            <v>0.97322862752096995</v>
          </cell>
          <cell r="P9">
            <v>0.75961894191638779</v>
          </cell>
        </row>
        <row r="10">
          <cell r="N10">
            <v>134</v>
          </cell>
          <cell r="O10">
            <v>0.73010887024808024</v>
          </cell>
          <cell r="P10">
            <v>0.65797262301146708</v>
          </cell>
        </row>
        <row r="11">
          <cell r="N11">
            <v>135</v>
          </cell>
          <cell r="O11">
            <v>1</v>
          </cell>
          <cell r="P11">
            <v>0.93063263041065358</v>
          </cell>
        </row>
        <row r="12">
          <cell r="N12">
            <v>136</v>
          </cell>
          <cell r="O12">
            <v>0.911832946635731</v>
          </cell>
          <cell r="P12">
            <v>1</v>
          </cell>
        </row>
        <row r="13">
          <cell r="N13">
            <v>137</v>
          </cell>
          <cell r="O13">
            <v>0.81277886846332315</v>
          </cell>
          <cell r="P13">
            <v>0.90001849796522237</v>
          </cell>
        </row>
        <row r="14">
          <cell r="N14">
            <v>138</v>
          </cell>
          <cell r="O14">
            <v>0.70945921827592284</v>
          </cell>
          <cell r="P14">
            <v>0.60451350351461286</v>
          </cell>
        </row>
        <row r="15">
          <cell r="N15">
            <v>139</v>
          </cell>
          <cell r="O15">
            <v>0.71252900232018523</v>
          </cell>
          <cell r="P15">
            <v>0.39987976322604429</v>
          </cell>
        </row>
        <row r="16">
          <cell r="N16">
            <v>140</v>
          </cell>
          <cell r="O16">
            <v>0.91888274138854165</v>
          </cell>
          <cell r="P16">
            <v>0.67600813910469881</v>
          </cell>
        </row>
        <row r="17">
          <cell r="N17">
            <v>141</v>
          </cell>
          <cell r="O17">
            <v>0.80078529359271666</v>
          </cell>
          <cell r="P17">
            <v>0.71184794672585938</v>
          </cell>
        </row>
        <row r="18">
          <cell r="N18">
            <v>142</v>
          </cell>
          <cell r="O18">
            <v>0.62143494556487489</v>
          </cell>
          <cell r="P18">
            <v>0.47821864594894548</v>
          </cell>
        </row>
        <row r="19">
          <cell r="N19">
            <v>143</v>
          </cell>
          <cell r="O19">
            <v>0.61322505800463967</v>
          </cell>
          <cell r="P19">
            <v>0.45176655567887508</v>
          </cell>
        </row>
        <row r="20">
          <cell r="N20">
            <v>144</v>
          </cell>
          <cell r="O20">
            <v>0.24449402106014645</v>
          </cell>
          <cell r="P20">
            <v>0.53653348131705336</v>
          </cell>
        </row>
        <row r="21">
          <cell r="N21">
            <v>145</v>
          </cell>
          <cell r="O21">
            <v>4.4369087988577346E-2</v>
          </cell>
          <cell r="P21">
            <v>0.27353866074731714</v>
          </cell>
        </row>
        <row r="22">
          <cell r="N22">
            <v>146</v>
          </cell>
          <cell r="O22">
            <v>1.1922184543993382E-2</v>
          </cell>
          <cell r="P22">
            <v>0.22914354421013722</v>
          </cell>
        </row>
        <row r="23">
          <cell r="N23">
            <v>147</v>
          </cell>
          <cell r="O23">
            <v>1.9596644654649518E-2</v>
          </cell>
          <cell r="P23">
            <v>0.42952275249722532</v>
          </cell>
        </row>
        <row r="24">
          <cell r="N24">
            <v>148</v>
          </cell>
          <cell r="O24">
            <v>0</v>
          </cell>
          <cell r="P24">
            <v>0</v>
          </cell>
        </row>
      </sheetData>
      <sheetData sheetId="22">
        <row r="2">
          <cell r="O2" t="str">
            <v>Rab5</v>
          </cell>
          <cell r="P2" t="str">
            <v>TfR</v>
          </cell>
        </row>
        <row r="3">
          <cell r="N3">
            <v>143</v>
          </cell>
          <cell r="O3">
            <v>0</v>
          </cell>
          <cell r="P3">
            <v>2.6425848476997613E-2</v>
          </cell>
        </row>
        <row r="4">
          <cell r="N4">
            <v>144</v>
          </cell>
          <cell r="O4">
            <v>4.8075272140375141E-3</v>
          </cell>
          <cell r="P4">
            <v>1.3397979199822151E-2</v>
          </cell>
        </row>
        <row r="5">
          <cell r="N5">
            <v>145</v>
          </cell>
          <cell r="O5">
            <v>0.80388722914735011</v>
          </cell>
          <cell r="P5">
            <v>0</v>
          </cell>
        </row>
        <row r="6">
          <cell r="N6">
            <v>146</v>
          </cell>
          <cell r="O6">
            <v>0.26393324405068452</v>
          </cell>
          <cell r="P6">
            <v>0.3621895703023798</v>
          </cell>
        </row>
        <row r="7">
          <cell r="N7">
            <v>147</v>
          </cell>
          <cell r="O7">
            <v>0.7859276810549094</v>
          </cell>
          <cell r="P7">
            <v>0.51471186942521852</v>
          </cell>
        </row>
        <row r="8">
          <cell r="N8">
            <v>148</v>
          </cell>
          <cell r="O8">
            <v>0.75203461419594075</v>
          </cell>
          <cell r="P8">
            <v>0.64317702357600137</v>
          </cell>
        </row>
        <row r="9">
          <cell r="N9">
            <v>149</v>
          </cell>
          <cell r="O9">
            <v>0.49778510353353217</v>
          </cell>
          <cell r="P9">
            <v>0.62241385691550299</v>
          </cell>
        </row>
        <row r="10">
          <cell r="N10">
            <v>150</v>
          </cell>
          <cell r="O10">
            <v>0.62532193262593971</v>
          </cell>
          <cell r="P10">
            <v>0.88315629742033241</v>
          </cell>
        </row>
        <row r="11">
          <cell r="N11">
            <v>151</v>
          </cell>
          <cell r="O11">
            <v>0.59901789086913126</v>
          </cell>
          <cell r="P11">
            <v>0.85754469077315898</v>
          </cell>
        </row>
        <row r="12">
          <cell r="N12">
            <v>152</v>
          </cell>
          <cell r="O12">
            <v>0.52738573537996492</v>
          </cell>
          <cell r="P12">
            <v>0.80262037825234001</v>
          </cell>
        </row>
        <row r="13">
          <cell r="N13">
            <v>153</v>
          </cell>
          <cell r="O13">
            <v>1</v>
          </cell>
          <cell r="P13">
            <v>0.82253229209075041</v>
          </cell>
        </row>
        <row r="14">
          <cell r="N14">
            <v>154</v>
          </cell>
          <cell r="O14">
            <v>0.84025273857353833</v>
          </cell>
          <cell r="P14">
            <v>0.79399681705466418</v>
          </cell>
        </row>
        <row r="15">
          <cell r="N15">
            <v>155</v>
          </cell>
          <cell r="O15">
            <v>0.83005391298375686</v>
          </cell>
          <cell r="P15">
            <v>1</v>
          </cell>
        </row>
        <row r="16">
          <cell r="N16">
            <v>156</v>
          </cell>
          <cell r="O16">
            <v>0.82672298341403128</v>
          </cell>
          <cell r="P16">
            <v>0.94611199526259238</v>
          </cell>
        </row>
        <row r="17">
          <cell r="N17">
            <v>157</v>
          </cell>
          <cell r="O17">
            <v>6.9743484083651219E-2</v>
          </cell>
          <cell r="P17">
            <v>0.22373144824012681</v>
          </cell>
        </row>
        <row r="18">
          <cell r="N18">
            <v>158</v>
          </cell>
          <cell r="O18">
            <v>0.22976546135091441</v>
          </cell>
          <cell r="P18">
            <v>0.56286317036159728</v>
          </cell>
        </row>
      </sheetData>
      <sheetData sheetId="23">
        <row r="2">
          <cell r="O2" t="str">
            <v>Rab5</v>
          </cell>
          <cell r="P2" t="str">
            <v>TfR</v>
          </cell>
        </row>
        <row r="3">
          <cell r="N3">
            <v>16</v>
          </cell>
          <cell r="O3">
            <v>0.3085315730477014</v>
          </cell>
          <cell r="P3">
            <v>0.64800146873688635</v>
          </cell>
        </row>
        <row r="4">
          <cell r="N4">
            <v>17</v>
          </cell>
          <cell r="O4">
            <v>0.4009963880931614</v>
          </cell>
          <cell r="P4">
            <v>0.78582668904741992</v>
          </cell>
        </row>
        <row r="5">
          <cell r="N5">
            <v>18</v>
          </cell>
          <cell r="O5">
            <v>0.38620002490970157</v>
          </cell>
          <cell r="P5">
            <v>0.87001678556441486</v>
          </cell>
        </row>
        <row r="6">
          <cell r="N6">
            <v>19</v>
          </cell>
          <cell r="O6">
            <v>0.85714285714285676</v>
          </cell>
          <cell r="P6">
            <v>0.90788921527486355</v>
          </cell>
        </row>
        <row r="7">
          <cell r="N7">
            <v>20</v>
          </cell>
          <cell r="O7">
            <v>0.78378378378378355</v>
          </cell>
          <cell r="P7">
            <v>1</v>
          </cell>
        </row>
        <row r="8">
          <cell r="N8">
            <v>21</v>
          </cell>
          <cell r="O8">
            <v>0.4709428322331552</v>
          </cell>
          <cell r="P8">
            <v>0.23811896768778879</v>
          </cell>
        </row>
        <row r="9">
          <cell r="N9">
            <v>22</v>
          </cell>
          <cell r="O9">
            <v>1</v>
          </cell>
          <cell r="P9">
            <v>0.29715694502727624</v>
          </cell>
        </row>
        <row r="10">
          <cell r="N10">
            <v>23</v>
          </cell>
          <cell r="O10">
            <v>0.94228421970357434</v>
          </cell>
          <cell r="P10">
            <v>0.65510910616869544</v>
          </cell>
        </row>
        <row r="11">
          <cell r="N11">
            <v>24</v>
          </cell>
          <cell r="O11">
            <v>0.79292564453854797</v>
          </cell>
          <cell r="P11">
            <v>0.7128881661770875</v>
          </cell>
        </row>
        <row r="12">
          <cell r="N12">
            <v>25</v>
          </cell>
          <cell r="O12">
            <v>0.75140117075600887</v>
          </cell>
          <cell r="P12">
            <v>0.42129143936214841</v>
          </cell>
        </row>
        <row r="13">
          <cell r="N13">
            <v>26</v>
          </cell>
          <cell r="O13">
            <v>0.74044090173122379</v>
          </cell>
          <cell r="P13">
            <v>0.43144146034410469</v>
          </cell>
        </row>
        <row r="14">
          <cell r="N14">
            <v>27</v>
          </cell>
          <cell r="O14">
            <v>0.85059160543031531</v>
          </cell>
          <cell r="P14">
            <v>0.63743180864456517</v>
          </cell>
        </row>
        <row r="15">
          <cell r="N15">
            <v>28</v>
          </cell>
          <cell r="O15">
            <v>0.71104745298293615</v>
          </cell>
          <cell r="P15">
            <v>0.54886172891313467</v>
          </cell>
        </row>
        <row r="16">
          <cell r="N16">
            <v>29</v>
          </cell>
          <cell r="O16">
            <v>0.74699215344376668</v>
          </cell>
          <cell r="P16">
            <v>0.48491921947125499</v>
          </cell>
        </row>
        <row r="17">
          <cell r="N17">
            <v>30</v>
          </cell>
          <cell r="O17">
            <v>0</v>
          </cell>
          <cell r="P17">
            <v>0.18765736466638699</v>
          </cell>
        </row>
        <row r="18">
          <cell r="N18">
            <v>31</v>
          </cell>
          <cell r="O18">
            <v>1.5867480383609436E-2</v>
          </cell>
          <cell r="P18">
            <v>0.1093946705832982</v>
          </cell>
        </row>
        <row r="19">
          <cell r="N19">
            <v>32</v>
          </cell>
          <cell r="O19">
            <v>0.16398057043218267</v>
          </cell>
          <cell r="P19">
            <v>7.632186319764922E-2</v>
          </cell>
        </row>
        <row r="20">
          <cell r="N20">
            <v>33</v>
          </cell>
          <cell r="O20">
            <v>0.18557728235147569</v>
          </cell>
          <cell r="P20">
            <v>0.11254196391103646</v>
          </cell>
        </row>
        <row r="21">
          <cell r="N21">
            <v>34</v>
          </cell>
          <cell r="O21">
            <v>0.1882426205006841</v>
          </cell>
          <cell r="P21">
            <v>0.19528955098615192</v>
          </cell>
        </row>
        <row r="22">
          <cell r="N22">
            <v>35</v>
          </cell>
          <cell r="O22">
            <v>6.2199526715654714E-2</v>
          </cell>
          <cell r="P22">
            <v>0</v>
          </cell>
        </row>
        <row r="23">
          <cell r="N23">
            <v>36</v>
          </cell>
          <cell r="O23">
            <v>0.12664092664092608</v>
          </cell>
          <cell r="P23">
            <v>9.1717373059168772E-2</v>
          </cell>
        </row>
      </sheetData>
      <sheetData sheetId="24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0</v>
          </cell>
          <cell r="P3">
            <v>0.11665002180242787</v>
          </cell>
        </row>
        <row r="4">
          <cell r="N4">
            <v>2</v>
          </cell>
          <cell r="O4">
            <v>0.1795252425743242</v>
          </cell>
          <cell r="P4">
            <v>0.24607204647433636</v>
          </cell>
        </row>
        <row r="5">
          <cell r="N5">
            <v>3</v>
          </cell>
          <cell r="O5">
            <v>6.9904589681646975E-3</v>
          </cell>
          <cell r="P5">
            <v>0.24203508080964395</v>
          </cell>
        </row>
        <row r="6">
          <cell r="N6">
            <v>4</v>
          </cell>
          <cell r="O6">
            <v>7.3912632757992133E-2</v>
          </cell>
          <cell r="P6">
            <v>0.27795985540067225</v>
          </cell>
        </row>
        <row r="7">
          <cell r="N7">
            <v>5</v>
          </cell>
          <cell r="O7">
            <v>8.4479291777435715E-3</v>
          </cell>
          <cell r="P7">
            <v>2.3068375226813782E-3</v>
          </cell>
        </row>
        <row r="8">
          <cell r="N8">
            <v>6</v>
          </cell>
          <cell r="O8">
            <v>0.15790610113223796</v>
          </cell>
          <cell r="P8">
            <v>0</v>
          </cell>
        </row>
        <row r="9">
          <cell r="N9">
            <v>7</v>
          </cell>
          <cell r="O9">
            <v>1</v>
          </cell>
          <cell r="P9">
            <v>0.49433840181171135</v>
          </cell>
        </row>
        <row r="10">
          <cell r="N10">
            <v>8</v>
          </cell>
          <cell r="O10">
            <v>0.80965169161009953</v>
          </cell>
          <cell r="P10">
            <v>1</v>
          </cell>
        </row>
        <row r="11">
          <cell r="N11">
            <v>9</v>
          </cell>
          <cell r="O11">
            <v>0.64320319563838435</v>
          </cell>
          <cell r="P11">
            <v>0.57296780273725922</v>
          </cell>
        </row>
        <row r="12">
          <cell r="N12">
            <v>10</v>
          </cell>
          <cell r="O12">
            <v>0.52850838720125171</v>
          </cell>
          <cell r="P12">
            <v>0.96508798334575796</v>
          </cell>
        </row>
        <row r="13">
          <cell r="N13">
            <v>11</v>
          </cell>
          <cell r="O13">
            <v>0.54057300171387646</v>
          </cell>
          <cell r="P13">
            <v>0.54814116720352191</v>
          </cell>
        </row>
        <row r="14">
          <cell r="N14">
            <v>12</v>
          </cell>
          <cell r="O14">
            <v>0.42455567401249616</v>
          </cell>
          <cell r="P14">
            <v>0.44326445641624307</v>
          </cell>
        </row>
      </sheetData>
      <sheetData sheetId="25">
        <row r="2">
          <cell r="O2" t="str">
            <v>Rab5</v>
          </cell>
          <cell r="P2" t="str">
            <v>TfR</v>
          </cell>
        </row>
        <row r="3">
          <cell r="N3">
            <v>1</v>
          </cell>
          <cell r="O3">
            <v>0.10502165394926774</v>
          </cell>
          <cell r="P3">
            <v>0.95631989871280776</v>
          </cell>
        </row>
        <row r="4">
          <cell r="N4">
            <v>2</v>
          </cell>
          <cell r="O4">
            <v>0.18539905135079421</v>
          </cell>
          <cell r="P4">
            <v>0.97750052753745564</v>
          </cell>
        </row>
        <row r="5">
          <cell r="N5">
            <v>3</v>
          </cell>
          <cell r="O5">
            <v>2.3595930432391398E-2</v>
          </cell>
          <cell r="P5">
            <v>1</v>
          </cell>
        </row>
        <row r="6">
          <cell r="N6">
            <v>4</v>
          </cell>
          <cell r="O6">
            <v>0.70476730597374071</v>
          </cell>
          <cell r="P6">
            <v>0.92263663220088576</v>
          </cell>
        </row>
        <row r="7">
          <cell r="N7">
            <v>5</v>
          </cell>
          <cell r="O7">
            <v>0.7736474874544581</v>
          </cell>
          <cell r="P7">
            <v>0.66005486389533652</v>
          </cell>
        </row>
        <row r="8">
          <cell r="N8">
            <v>6</v>
          </cell>
          <cell r="O8">
            <v>1</v>
          </cell>
          <cell r="P8">
            <v>0.55644650770204684</v>
          </cell>
        </row>
        <row r="9">
          <cell r="N9">
            <v>7</v>
          </cell>
          <cell r="O9">
            <v>0.66371073073485964</v>
          </cell>
          <cell r="P9">
            <v>0.74728318210592981</v>
          </cell>
        </row>
        <row r="10">
          <cell r="N10">
            <v>8</v>
          </cell>
          <cell r="O10">
            <v>0.85321715817694377</v>
          </cell>
          <cell r="P10">
            <v>0.50002637687275775</v>
          </cell>
        </row>
        <row r="11">
          <cell r="N11">
            <v>9</v>
          </cell>
          <cell r="O11">
            <v>0.65950024059943646</v>
          </cell>
          <cell r="P11">
            <v>0</v>
          </cell>
        </row>
        <row r="12">
          <cell r="N12">
            <v>10</v>
          </cell>
          <cell r="O12">
            <v>0.50166701038014672</v>
          </cell>
          <cell r="P12">
            <v>0.23158894281493986</v>
          </cell>
        </row>
        <row r="13">
          <cell r="N13">
            <v>11</v>
          </cell>
          <cell r="O13">
            <v>0.20186292706399916</v>
          </cell>
          <cell r="P13">
            <v>0.20742772736864251</v>
          </cell>
        </row>
        <row r="14">
          <cell r="N14">
            <v>12</v>
          </cell>
          <cell r="O14">
            <v>0</v>
          </cell>
          <cell r="P14">
            <v>7.86030808187386E-3</v>
          </cell>
        </row>
      </sheetData>
      <sheetData sheetId="26">
        <row r="2">
          <cell r="BF2" t="str">
            <v>Rab5</v>
          </cell>
          <cell r="BG2" t="str">
            <v>TfR</v>
          </cell>
        </row>
        <row r="11">
          <cell r="BE11">
            <v>-13.200000000000006</v>
          </cell>
          <cell r="BF11">
            <v>0.37119862065679043</v>
          </cell>
          <cell r="BG11">
            <v>0.61136774133330296</v>
          </cell>
        </row>
        <row r="12">
          <cell r="BE12">
            <v>-12.000000000000007</v>
          </cell>
          <cell r="BF12">
            <v>0.43605559083964696</v>
          </cell>
          <cell r="BG12">
            <v>0.51360551378357289</v>
          </cell>
        </row>
        <row r="13">
          <cell r="BE13">
            <v>-10.800000000000008</v>
          </cell>
          <cell r="BF13">
            <v>0.40083426033087299</v>
          </cell>
          <cell r="BG13">
            <v>0.4760638139676277</v>
          </cell>
        </row>
        <row r="14">
          <cell r="BE14">
            <v>-9.6000000000000085</v>
          </cell>
          <cell r="BF14">
            <v>0.60283851455427506</v>
          </cell>
          <cell r="BG14">
            <v>0.59608269627165389</v>
          </cell>
        </row>
        <row r="15">
          <cell r="BE15">
            <v>-8.4000000000000092</v>
          </cell>
          <cell r="BF15">
            <v>0.51968315688197941</v>
          </cell>
          <cell r="BG15">
            <v>0.63317033901996167</v>
          </cell>
        </row>
        <row r="16">
          <cell r="BE16">
            <v>-7.2000000000000091</v>
          </cell>
          <cell r="BF16">
            <v>0.4277880161564111</v>
          </cell>
          <cell r="BG16">
            <v>0.55740134978097433</v>
          </cell>
        </row>
        <row r="17">
          <cell r="BE17">
            <v>-6.0000000000000089</v>
          </cell>
          <cell r="BF17">
            <v>0.43310251957179502</v>
          </cell>
          <cell r="BG17">
            <v>0.67497947127757563</v>
          </cell>
        </row>
        <row r="18">
          <cell r="BE18">
            <v>-4.8000000000000087</v>
          </cell>
          <cell r="BF18">
            <v>0.4631983274467365</v>
          </cell>
          <cell r="BG18">
            <v>0.62067244737610294</v>
          </cell>
        </row>
        <row r="19">
          <cell r="BE19">
            <v>-3.6000000000000085</v>
          </cell>
          <cell r="BF19">
            <v>0.46009460083689091</v>
          </cell>
          <cell r="BG19">
            <v>0.59657362584738849</v>
          </cell>
        </row>
        <row r="20">
          <cell r="BE20">
            <v>-2.4000000000000083</v>
          </cell>
          <cell r="BF20">
            <v>0.51552412313412299</v>
          </cell>
          <cell r="BG20">
            <v>0.60266009758375472</v>
          </cell>
        </row>
        <row r="21">
          <cell r="BE21">
            <v>-1.2000000000000084</v>
          </cell>
          <cell r="BF21">
            <v>0.5839673925265676</v>
          </cell>
          <cell r="BG21">
            <v>0.59493387310269985</v>
          </cell>
        </row>
        <row r="22">
          <cell r="BE22">
            <v>-8.4376949871511897E-15</v>
          </cell>
          <cell r="BF22">
            <v>1</v>
          </cell>
          <cell r="BG22">
            <v>0.67091521217347883</v>
          </cell>
        </row>
        <row r="23">
          <cell r="BE23">
            <v>1.1999999999999915</v>
          </cell>
          <cell r="BF23">
            <v>0.69092279247771726</v>
          </cell>
          <cell r="BG23">
            <v>0.64173378725576902</v>
          </cell>
        </row>
        <row r="24">
          <cell r="BE24">
            <v>2.3999999999999915</v>
          </cell>
          <cell r="BF24">
            <v>0.59316207441342028</v>
          </cell>
          <cell r="BG24">
            <v>0.6268623784824604</v>
          </cell>
        </row>
        <row r="25">
          <cell r="BE25">
            <v>3.5999999999999917</v>
          </cell>
          <cell r="BF25">
            <v>0.46747667163821949</v>
          </cell>
          <cell r="BG25">
            <v>0.53084979601824078</v>
          </cell>
        </row>
        <row r="26">
          <cell r="BE26">
            <v>4.7999999999999918</v>
          </cell>
          <cell r="BF26">
            <v>0.3954847799798325</v>
          </cell>
          <cell r="BG26">
            <v>0.47736317547654827</v>
          </cell>
        </row>
        <row r="27">
          <cell r="BE27">
            <v>5.999999999999992</v>
          </cell>
          <cell r="BF27">
            <v>0.39125034002632136</v>
          </cell>
          <cell r="BG27">
            <v>0.43793267408079167</v>
          </cell>
        </row>
        <row r="28">
          <cell r="BE28">
            <v>7.1999999999999922</v>
          </cell>
          <cell r="BF28">
            <v>0.33874671964205</v>
          </cell>
          <cell r="BG28">
            <v>0.41709106495043502</v>
          </cell>
        </row>
        <row r="29">
          <cell r="BE29">
            <v>8.3999999999999915</v>
          </cell>
          <cell r="BF29">
            <v>0.24530066558315305</v>
          </cell>
          <cell r="BG29">
            <v>0.35488074653178769</v>
          </cell>
        </row>
        <row r="30">
          <cell r="BE30">
            <v>9.5999999999999908</v>
          </cell>
          <cell r="BF30">
            <v>0.27845834409122433</v>
          </cell>
          <cell r="BG30">
            <v>0.32907459854461441</v>
          </cell>
        </row>
        <row r="31">
          <cell r="BE31">
            <v>10.79999999999999</v>
          </cell>
          <cell r="BF31">
            <v>0.22135783053001254</v>
          </cell>
          <cell r="BG31">
            <v>0.24233764186662327</v>
          </cell>
        </row>
        <row r="32">
          <cell r="BE32">
            <v>11.999999999999989</v>
          </cell>
          <cell r="BF32">
            <v>0.23000750019956076</v>
          </cell>
          <cell r="BG32">
            <v>0.24984128928070268</v>
          </cell>
        </row>
        <row r="33">
          <cell r="BE33">
            <v>13.199999999999989</v>
          </cell>
          <cell r="BF33">
            <v>0.22145560597966596</v>
          </cell>
          <cell r="BG33">
            <v>0.28635710044786161</v>
          </cell>
        </row>
        <row r="34">
          <cell r="BE34">
            <v>14.399999999999988</v>
          </cell>
          <cell r="BF34">
            <v>0.25440027858077857</v>
          </cell>
          <cell r="BG34">
            <v>0.27054967315197531</v>
          </cell>
        </row>
        <row r="35">
          <cell r="BE35">
            <v>15.599999999999987</v>
          </cell>
          <cell r="BF35">
            <v>0.2081229895074995</v>
          </cell>
          <cell r="BG35">
            <v>0.30886589462984543</v>
          </cell>
        </row>
        <row r="36">
          <cell r="BE36">
            <v>16.799999999999986</v>
          </cell>
          <cell r="BF36">
            <v>0.12953702929555061</v>
          </cell>
          <cell r="BG36">
            <v>0.13942180135605053</v>
          </cell>
        </row>
      </sheetData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2" zoomScale="80" zoomScaleNormal="80" workbookViewId="0">
      <selection activeCell="B3" sqref="B3"/>
    </sheetView>
  </sheetViews>
  <sheetFormatPr defaultRowHeight="15" x14ac:dyDescent="0.25"/>
  <sheetData>
    <row r="1" spans="1:16" x14ac:dyDescent="0.25">
      <c r="A1" t="s">
        <v>18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</v>
      </c>
      <c r="D3">
        <v>497.85</v>
      </c>
      <c r="E3">
        <v>492.52</v>
      </c>
      <c r="F3">
        <v>396.1</v>
      </c>
      <c r="G3">
        <v>382.83600000000001</v>
      </c>
      <c r="J3">
        <f>C3</f>
        <v>2</v>
      </c>
      <c r="K3">
        <f>D3-E3</f>
        <v>5.3300000000000409</v>
      </c>
      <c r="L3">
        <f>F3-G3</f>
        <v>13.26400000000001</v>
      </c>
      <c r="N3">
        <f>C3</f>
        <v>2</v>
      </c>
      <c r="O3">
        <f>(K3-MIN(K$3:K$50))/(MAX(K$3:K$50)-MIN(K$3:K$50))</f>
        <v>0.27231248340294112</v>
      </c>
      <c r="P3">
        <f>(L3-MIN(L$3:L$50))/(MAX(L$3:L$50)-MIN(L$3:L$50))</f>
        <v>0.29157388960506259</v>
      </c>
    </row>
    <row r="4" spans="1:16" x14ac:dyDescent="0.25">
      <c r="C4">
        <v>3</v>
      </c>
      <c r="D4">
        <v>474.59</v>
      </c>
      <c r="E4">
        <v>478.21699999999998</v>
      </c>
      <c r="F4">
        <v>380.61</v>
      </c>
      <c r="G4">
        <v>368.53899999999999</v>
      </c>
      <c r="J4">
        <f t="shared" ref="J4:J21" si="0">C4</f>
        <v>3</v>
      </c>
      <c r="K4">
        <f t="shared" ref="K4:K21" si="1">D4-E4</f>
        <v>-3.6270000000000095</v>
      </c>
      <c r="L4">
        <f t="shared" ref="L4:L21" si="2">F4-G4</f>
        <v>12.071000000000026</v>
      </c>
      <c r="N4">
        <f t="shared" ref="N4:N21" si="3">C4</f>
        <v>3</v>
      </c>
      <c r="O4">
        <f t="shared" ref="O4:P19" si="4">(K4-MIN(K$3:K$50))/(MAX(K$3:K$50)-MIN(K$3:K$50))</f>
        <v>0.16419621949158689</v>
      </c>
      <c r="P4">
        <f t="shared" si="4"/>
        <v>0.25662135239657841</v>
      </c>
    </row>
    <row r="5" spans="1:16" x14ac:dyDescent="0.25">
      <c r="C5">
        <v>4</v>
      </c>
      <c r="D5">
        <v>475.875</v>
      </c>
      <c r="E5">
        <v>468.51900000000001</v>
      </c>
      <c r="F5">
        <v>368.298</v>
      </c>
      <c r="G5">
        <v>354.904</v>
      </c>
      <c r="J5">
        <f t="shared" si="0"/>
        <v>4</v>
      </c>
      <c r="K5">
        <f t="shared" si="1"/>
        <v>7.3559999999999945</v>
      </c>
      <c r="L5">
        <f t="shared" si="2"/>
        <v>13.394000000000005</v>
      </c>
      <c r="N5">
        <f t="shared" si="3"/>
        <v>4</v>
      </c>
      <c r="O5">
        <f t="shared" si="4"/>
        <v>0.29676749631847055</v>
      </c>
      <c r="P5">
        <f t="shared" si="4"/>
        <v>0.29538263213406751</v>
      </c>
    </row>
    <row r="6" spans="1:16" x14ac:dyDescent="0.25">
      <c r="C6">
        <v>5</v>
      </c>
      <c r="D6">
        <v>533.654</v>
      </c>
      <c r="E6">
        <v>481.76299999999998</v>
      </c>
      <c r="F6">
        <v>396.654</v>
      </c>
      <c r="G6">
        <v>375.37200000000001</v>
      </c>
      <c r="J6">
        <f t="shared" si="0"/>
        <v>5</v>
      </c>
      <c r="K6">
        <f t="shared" si="1"/>
        <v>51.89100000000002</v>
      </c>
      <c r="L6">
        <f t="shared" si="2"/>
        <v>21.281999999999982</v>
      </c>
      <c r="N6">
        <f t="shared" si="3"/>
        <v>5</v>
      </c>
      <c r="O6">
        <f t="shared" si="4"/>
        <v>0.83433116867440837</v>
      </c>
      <c r="P6">
        <f t="shared" si="4"/>
        <v>0.52648540958631107</v>
      </c>
    </row>
    <row r="7" spans="1:16" x14ac:dyDescent="0.25">
      <c r="C7">
        <v>6</v>
      </c>
      <c r="D7">
        <v>522.154</v>
      </c>
      <c r="E7">
        <v>456.53800000000001</v>
      </c>
      <c r="F7">
        <v>378.88499999999999</v>
      </c>
      <c r="G7">
        <v>352.51299999999998</v>
      </c>
      <c r="J7">
        <f t="shared" si="0"/>
        <v>6</v>
      </c>
      <c r="K7">
        <f t="shared" si="1"/>
        <v>65.615999999999985</v>
      </c>
      <c r="L7">
        <f t="shared" si="2"/>
        <v>26.372000000000014</v>
      </c>
      <c r="N7">
        <f t="shared" si="3"/>
        <v>6</v>
      </c>
      <c r="O7">
        <f t="shared" si="4"/>
        <v>1</v>
      </c>
      <c r="P7">
        <f t="shared" si="4"/>
        <v>0.67561232860658615</v>
      </c>
    </row>
    <row r="8" spans="1:16" x14ac:dyDescent="0.25">
      <c r="C8">
        <v>7</v>
      </c>
      <c r="D8">
        <v>475.048</v>
      </c>
      <c r="E8">
        <v>439.53199999999998</v>
      </c>
      <c r="F8">
        <v>378.548</v>
      </c>
      <c r="G8">
        <v>344.27600000000001</v>
      </c>
      <c r="J8">
        <f t="shared" si="0"/>
        <v>7</v>
      </c>
      <c r="K8">
        <f t="shared" si="1"/>
        <v>35.51600000000002</v>
      </c>
      <c r="L8">
        <f t="shared" si="2"/>
        <v>34.271999999999991</v>
      </c>
      <c r="N8">
        <f t="shared" si="3"/>
        <v>7</v>
      </c>
      <c r="O8">
        <f t="shared" si="4"/>
        <v>0.63667527702001347</v>
      </c>
      <c r="P8">
        <f t="shared" si="4"/>
        <v>0.90706668229227627</v>
      </c>
    </row>
    <row r="9" spans="1:16" x14ac:dyDescent="0.25">
      <c r="C9">
        <v>8</v>
      </c>
      <c r="D9">
        <v>487.44</v>
      </c>
      <c r="E9">
        <v>454</v>
      </c>
      <c r="F9">
        <v>390.74</v>
      </c>
      <c r="G9">
        <v>353.29599999999999</v>
      </c>
      <c r="J9">
        <f t="shared" si="0"/>
        <v>8</v>
      </c>
      <c r="K9">
        <f t="shared" si="1"/>
        <v>33.44</v>
      </c>
      <c r="L9">
        <f t="shared" si="2"/>
        <v>37.444000000000017</v>
      </c>
      <c r="N9">
        <f t="shared" si="3"/>
        <v>8</v>
      </c>
      <c r="O9">
        <f t="shared" si="4"/>
        <v>0.6116167346643171</v>
      </c>
      <c r="P9">
        <f t="shared" si="4"/>
        <v>1</v>
      </c>
    </row>
    <row r="10" spans="1:16" x14ac:dyDescent="0.25">
      <c r="C10">
        <v>9</v>
      </c>
      <c r="D10">
        <v>474.06</v>
      </c>
      <c r="E10">
        <v>463.91399999999999</v>
      </c>
      <c r="F10">
        <v>378.41</v>
      </c>
      <c r="G10">
        <v>361.53300000000002</v>
      </c>
      <c r="J10">
        <f t="shared" si="0"/>
        <v>9</v>
      </c>
      <c r="K10">
        <f t="shared" si="1"/>
        <v>10.146000000000015</v>
      </c>
      <c r="L10">
        <f t="shared" si="2"/>
        <v>16.87700000000001</v>
      </c>
      <c r="N10">
        <f t="shared" si="3"/>
        <v>9</v>
      </c>
      <c r="O10">
        <f t="shared" si="4"/>
        <v>0.33044443907973869</v>
      </c>
      <c r="P10">
        <f t="shared" si="4"/>
        <v>0.39742763389194879</v>
      </c>
    </row>
    <row r="11" spans="1:16" x14ac:dyDescent="0.25">
      <c r="C11">
        <v>10</v>
      </c>
      <c r="D11">
        <v>473.29199999999997</v>
      </c>
      <c r="E11">
        <v>454.71100000000001</v>
      </c>
      <c r="F11">
        <v>386.79199999999997</v>
      </c>
      <c r="G11">
        <v>365.32900000000001</v>
      </c>
      <c r="J11">
        <f t="shared" si="0"/>
        <v>10</v>
      </c>
      <c r="K11">
        <f t="shared" si="1"/>
        <v>18.58099999999996</v>
      </c>
      <c r="L11">
        <f t="shared" si="2"/>
        <v>21.462999999999965</v>
      </c>
      <c r="N11">
        <f t="shared" si="3"/>
        <v>10</v>
      </c>
      <c r="O11">
        <f t="shared" si="4"/>
        <v>0.43225985563575764</v>
      </c>
      <c r="P11">
        <f t="shared" si="4"/>
        <v>0.5317883511074637</v>
      </c>
    </row>
    <row r="12" spans="1:16" x14ac:dyDescent="0.25">
      <c r="C12">
        <v>11</v>
      </c>
      <c r="D12">
        <v>442.67700000000002</v>
      </c>
      <c r="E12">
        <v>442.947</v>
      </c>
      <c r="F12">
        <v>377.69799999999998</v>
      </c>
      <c r="G12">
        <v>358.63799999999998</v>
      </c>
      <c r="J12">
        <f t="shared" si="0"/>
        <v>11</v>
      </c>
      <c r="K12">
        <f t="shared" si="1"/>
        <v>-0.26999999999998181</v>
      </c>
      <c r="L12">
        <f t="shared" si="2"/>
        <v>19.060000000000002</v>
      </c>
      <c r="N12">
        <f t="shared" si="3"/>
        <v>11</v>
      </c>
      <c r="O12">
        <f t="shared" si="4"/>
        <v>0.20471718610433859</v>
      </c>
      <c r="P12">
        <f t="shared" si="4"/>
        <v>0.46138521035977931</v>
      </c>
    </row>
    <row r="13" spans="1:16" x14ac:dyDescent="0.25">
      <c r="C13">
        <v>12</v>
      </c>
      <c r="D13">
        <v>444.56200000000001</v>
      </c>
      <c r="E13">
        <v>451.76299999999998</v>
      </c>
      <c r="F13">
        <v>360.19799999999998</v>
      </c>
      <c r="G13">
        <v>353.5</v>
      </c>
      <c r="J13">
        <f t="shared" si="0"/>
        <v>12</v>
      </c>
      <c r="K13">
        <f t="shared" si="1"/>
        <v>-7.200999999999965</v>
      </c>
      <c r="L13">
        <f t="shared" si="2"/>
        <v>6.6979999999999791</v>
      </c>
      <c r="N13">
        <f t="shared" si="3"/>
        <v>12</v>
      </c>
      <c r="O13">
        <f t="shared" si="4"/>
        <v>0.12105593510851523</v>
      </c>
      <c r="P13">
        <f t="shared" si="4"/>
        <v>9.9203093870853354E-2</v>
      </c>
    </row>
    <row r="14" spans="1:16" x14ac:dyDescent="0.25">
      <c r="C14">
        <v>13</v>
      </c>
      <c r="D14">
        <v>416</v>
      </c>
      <c r="E14">
        <v>426.95400000000001</v>
      </c>
      <c r="F14">
        <v>369.70800000000003</v>
      </c>
      <c r="G14">
        <v>358.947</v>
      </c>
      <c r="J14">
        <f t="shared" si="0"/>
        <v>13</v>
      </c>
      <c r="K14">
        <f t="shared" si="1"/>
        <v>-10.954000000000008</v>
      </c>
      <c r="L14">
        <f t="shared" si="2"/>
        <v>10.761000000000024</v>
      </c>
      <c r="N14">
        <f t="shared" si="3"/>
        <v>13</v>
      </c>
      <c r="O14">
        <f t="shared" si="4"/>
        <v>7.5755015329647901E-2</v>
      </c>
      <c r="P14">
        <f t="shared" si="4"/>
        <v>0.21824094691198909</v>
      </c>
    </row>
    <row r="15" spans="1:16" x14ac:dyDescent="0.25">
      <c r="C15">
        <v>14</v>
      </c>
      <c r="D15">
        <v>416.45800000000003</v>
      </c>
      <c r="E15">
        <v>428.99299999999999</v>
      </c>
      <c r="F15">
        <v>345.61500000000001</v>
      </c>
      <c r="G15">
        <v>342.303</v>
      </c>
      <c r="J15">
        <f t="shared" si="0"/>
        <v>14</v>
      </c>
      <c r="K15">
        <f t="shared" si="1"/>
        <v>-12.534999999999968</v>
      </c>
      <c r="L15">
        <f t="shared" si="2"/>
        <v>3.3120000000000118</v>
      </c>
      <c r="N15">
        <f t="shared" si="3"/>
        <v>14</v>
      </c>
      <c r="O15">
        <f t="shared" si="4"/>
        <v>5.6671414431596574E-2</v>
      </c>
      <c r="P15">
        <f t="shared" si="4"/>
        <v>0</v>
      </c>
    </row>
    <row r="16" spans="1:16" x14ac:dyDescent="0.25">
      <c r="C16">
        <v>15</v>
      </c>
      <c r="D16">
        <v>412.69799999999998</v>
      </c>
      <c r="E16">
        <v>429.928</v>
      </c>
      <c r="F16">
        <v>348.94799999999998</v>
      </c>
      <c r="G16">
        <v>345.40100000000001</v>
      </c>
      <c r="J16">
        <f t="shared" si="0"/>
        <v>15</v>
      </c>
      <c r="K16">
        <f t="shared" si="1"/>
        <v>-17.230000000000018</v>
      </c>
      <c r="L16">
        <f t="shared" si="2"/>
        <v>3.5469999999999686</v>
      </c>
      <c r="N16">
        <f t="shared" si="3"/>
        <v>15</v>
      </c>
      <c r="O16">
        <f t="shared" si="4"/>
        <v>0</v>
      </c>
      <c r="P16">
        <f t="shared" si="4"/>
        <v>6.8850345716616893E-3</v>
      </c>
    </row>
    <row r="17" spans="3:16" x14ac:dyDescent="0.25">
      <c r="C17">
        <v>16</v>
      </c>
      <c r="D17">
        <v>416.94600000000003</v>
      </c>
      <c r="E17">
        <v>431.88499999999999</v>
      </c>
      <c r="F17">
        <v>357.58699999999999</v>
      </c>
      <c r="G17">
        <v>351.77699999999999</v>
      </c>
      <c r="J17">
        <f t="shared" si="0"/>
        <v>16</v>
      </c>
      <c r="K17">
        <f t="shared" si="1"/>
        <v>-14.938999999999965</v>
      </c>
      <c r="L17">
        <f t="shared" si="2"/>
        <v>5.8100000000000023</v>
      </c>
      <c r="N17">
        <f t="shared" si="3"/>
        <v>16</v>
      </c>
      <c r="O17">
        <f t="shared" si="4"/>
        <v>2.7653718948410951E-2</v>
      </c>
      <c r="P17">
        <f t="shared" si="4"/>
        <v>7.3186452595804238E-2</v>
      </c>
    </row>
    <row r="18" spans="3:16" x14ac:dyDescent="0.25">
      <c r="C18">
        <v>17</v>
      </c>
      <c r="D18">
        <v>428.565</v>
      </c>
      <c r="E18">
        <v>439.21600000000001</v>
      </c>
      <c r="F18">
        <v>362.05399999999997</v>
      </c>
      <c r="G18">
        <v>343.80399999999997</v>
      </c>
      <c r="J18">
        <f t="shared" si="0"/>
        <v>17</v>
      </c>
      <c r="K18">
        <f t="shared" si="1"/>
        <v>-10.65100000000001</v>
      </c>
      <c r="L18">
        <f t="shared" si="2"/>
        <v>18.25</v>
      </c>
      <c r="N18">
        <f t="shared" si="3"/>
        <v>17</v>
      </c>
      <c r="O18">
        <f t="shared" si="4"/>
        <v>7.9412403737054382E-2</v>
      </c>
      <c r="P18">
        <f t="shared" si="4"/>
        <v>0.43765381460213248</v>
      </c>
    </row>
    <row r="19" spans="3:16" x14ac:dyDescent="0.25">
      <c r="C19">
        <v>18</v>
      </c>
      <c r="D19">
        <v>449.57</v>
      </c>
      <c r="E19">
        <v>443.178</v>
      </c>
      <c r="F19">
        <v>372.32</v>
      </c>
      <c r="G19">
        <v>351.72399999999999</v>
      </c>
      <c r="J19">
        <f t="shared" si="0"/>
        <v>18</v>
      </c>
      <c r="K19">
        <f t="shared" si="1"/>
        <v>6.3919999999999959</v>
      </c>
      <c r="L19">
        <f t="shared" si="2"/>
        <v>20.596000000000004</v>
      </c>
      <c r="N19">
        <f t="shared" si="3"/>
        <v>18</v>
      </c>
      <c r="O19">
        <f t="shared" si="4"/>
        <v>0.28513144871206836</v>
      </c>
      <c r="P19">
        <f t="shared" si="4"/>
        <v>0.50638696824094664</v>
      </c>
    </row>
    <row r="20" spans="3:16" x14ac:dyDescent="0.25">
      <c r="C20">
        <v>19</v>
      </c>
      <c r="D20">
        <v>445.85</v>
      </c>
      <c r="E20">
        <v>454.91399999999999</v>
      </c>
      <c r="F20">
        <v>361.88</v>
      </c>
      <c r="G20">
        <v>350.29599999999999</v>
      </c>
      <c r="J20">
        <f t="shared" si="0"/>
        <v>19</v>
      </c>
      <c r="K20">
        <f t="shared" si="1"/>
        <v>-9.0639999999999645</v>
      </c>
      <c r="L20">
        <f t="shared" si="2"/>
        <v>11.584000000000003</v>
      </c>
      <c r="N20">
        <f t="shared" si="3"/>
        <v>19</v>
      </c>
      <c r="O20">
        <f t="shared" ref="O20:P21" si="5">(K20-MIN(K$3:K$50))/(MAX(K$3:K$50)-MIN(K$3:K$50))</f>
        <v>9.8568428167926672E-2</v>
      </c>
      <c r="P20">
        <f t="shared" si="5"/>
        <v>0.24235321692253575</v>
      </c>
    </row>
    <row r="21" spans="3:16" x14ac:dyDescent="0.25">
      <c r="C21">
        <v>20</v>
      </c>
      <c r="D21">
        <v>437.74</v>
      </c>
      <c r="E21">
        <v>449.83600000000001</v>
      </c>
      <c r="F21">
        <v>362.71</v>
      </c>
      <c r="G21">
        <v>356.03899999999999</v>
      </c>
      <c r="J21">
        <f t="shared" si="0"/>
        <v>20</v>
      </c>
      <c r="K21">
        <f t="shared" si="1"/>
        <v>-12.096000000000004</v>
      </c>
      <c r="L21">
        <f t="shared" si="2"/>
        <v>6.6709999999999923</v>
      </c>
      <c r="N21">
        <f t="shared" si="3"/>
        <v>20</v>
      </c>
      <c r="O21">
        <f t="shared" si="5"/>
        <v>6.1970402916254427E-2</v>
      </c>
      <c r="P21">
        <f t="shared" si="5"/>
        <v>9.8412047345598844E-2</v>
      </c>
    </row>
  </sheetData>
  <sortState ref="C3:E42">
    <sortCondition ref="C11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2" zoomScale="80" zoomScaleNormal="80" workbookViewId="0">
      <selection activeCell="S6" sqref="S6"/>
    </sheetView>
  </sheetViews>
  <sheetFormatPr defaultRowHeight="15" x14ac:dyDescent="0.25"/>
  <sheetData>
    <row r="1" spans="1:16" x14ac:dyDescent="0.25">
      <c r="A1" t="s">
        <v>27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11</v>
      </c>
      <c r="D3">
        <v>496.75900000000001</v>
      </c>
      <c r="E3">
        <v>492.47699999999998</v>
      </c>
      <c r="F3">
        <v>2062.5949999999998</v>
      </c>
      <c r="G3">
        <v>1856.2619999999999</v>
      </c>
      <c r="J3">
        <f>C3</f>
        <v>11</v>
      </c>
      <c r="K3">
        <f>D3-E3</f>
        <v>4.2820000000000391</v>
      </c>
      <c r="L3">
        <f>F3-G3</f>
        <v>206.33299999999986</v>
      </c>
      <c r="N3">
        <f>C3</f>
        <v>11</v>
      </c>
      <c r="O3">
        <f>(K3-MIN(K$3:K$50))/(MAX(K$3:K$50)-MIN(K$3:K$50))</f>
        <v>0.32853505170711433</v>
      </c>
      <c r="P3">
        <f>(L3-MIN(L$3:L$50))/(MAX(L$3:L$50)-MIN(L$3:L$50))</f>
        <v>0.96378678183282962</v>
      </c>
    </row>
    <row r="4" spans="1:16" x14ac:dyDescent="0.25">
      <c r="C4">
        <v>12</v>
      </c>
      <c r="D4">
        <v>499.87099999999998</v>
      </c>
      <c r="E4">
        <v>512.71500000000003</v>
      </c>
      <c r="F4">
        <v>1944.3969999999999</v>
      </c>
      <c r="G4">
        <v>1735.5229999999999</v>
      </c>
      <c r="J4">
        <f t="shared" ref="J4:J19" si="0">C4</f>
        <v>12</v>
      </c>
      <c r="K4">
        <f t="shared" ref="K4:K19" si="1">D4-E4</f>
        <v>-12.844000000000051</v>
      </c>
      <c r="L4">
        <f t="shared" ref="L4:L19" si="2">F4-G4</f>
        <v>208.87400000000002</v>
      </c>
      <c r="N4">
        <f t="shared" ref="N4:N19" si="3">C4</f>
        <v>12</v>
      </c>
      <c r="O4">
        <f t="shared" ref="O4:P19" si="4">(K4-MIN(K$3:K$50))/(MAX(K$3:K$50)-MIN(K$3:K$50))</f>
        <v>0.15053785792236055</v>
      </c>
      <c r="P4">
        <f t="shared" si="4"/>
        <v>0.97074991368018371</v>
      </c>
    </row>
    <row r="5" spans="1:16" x14ac:dyDescent="0.25">
      <c r="C5">
        <v>13</v>
      </c>
      <c r="D5">
        <v>496.66399999999999</v>
      </c>
      <c r="E5">
        <v>517.48299999999995</v>
      </c>
      <c r="F5">
        <v>1976.922</v>
      </c>
      <c r="G5">
        <v>1803.634</v>
      </c>
      <c r="J5">
        <f t="shared" si="0"/>
        <v>13</v>
      </c>
      <c r="K5">
        <f t="shared" si="1"/>
        <v>-20.81899999999996</v>
      </c>
      <c r="L5">
        <f t="shared" si="2"/>
        <v>173.28800000000001</v>
      </c>
      <c r="N5">
        <f t="shared" si="3"/>
        <v>13</v>
      </c>
      <c r="O5">
        <f t="shared" si="4"/>
        <v>6.7650574234786806E-2</v>
      </c>
      <c r="P5">
        <f t="shared" si="4"/>
        <v>0.87323318407769324</v>
      </c>
    </row>
    <row r="6" spans="1:16" x14ac:dyDescent="0.25">
      <c r="C6">
        <v>14</v>
      </c>
      <c r="D6">
        <v>513.97400000000005</v>
      </c>
      <c r="E6">
        <v>533.39499999999998</v>
      </c>
      <c r="F6">
        <v>1964.3620000000001</v>
      </c>
      <c r="G6">
        <v>1761.0119999999999</v>
      </c>
      <c r="J6">
        <f t="shared" si="0"/>
        <v>14</v>
      </c>
      <c r="K6">
        <f t="shared" si="1"/>
        <v>-19.420999999999935</v>
      </c>
      <c r="L6">
        <f t="shared" si="2"/>
        <v>203.35000000000014</v>
      </c>
      <c r="N6">
        <f t="shared" si="3"/>
        <v>14</v>
      </c>
      <c r="O6">
        <f t="shared" si="4"/>
        <v>8.2180533180897325E-2</v>
      </c>
      <c r="P6">
        <f t="shared" si="4"/>
        <v>0.95561243224579528</v>
      </c>
    </row>
    <row r="7" spans="1:16" x14ac:dyDescent="0.25">
      <c r="C7">
        <v>15</v>
      </c>
      <c r="D7">
        <v>513.13800000000003</v>
      </c>
      <c r="E7">
        <v>538.41300000000001</v>
      </c>
      <c r="F7">
        <v>2010.086</v>
      </c>
      <c r="G7">
        <v>1889.3019999999999</v>
      </c>
      <c r="J7">
        <f t="shared" si="0"/>
        <v>15</v>
      </c>
      <c r="K7">
        <f t="shared" si="1"/>
        <v>-25.274999999999977</v>
      </c>
      <c r="L7">
        <f t="shared" si="2"/>
        <v>120.78400000000011</v>
      </c>
      <c r="N7">
        <f t="shared" si="3"/>
        <v>15</v>
      </c>
      <c r="O7">
        <f t="shared" si="4"/>
        <v>2.1337629267785652E-2</v>
      </c>
      <c r="P7">
        <f t="shared" si="4"/>
        <v>0.72935586234866645</v>
      </c>
    </row>
    <row r="8" spans="1:16" x14ac:dyDescent="0.25">
      <c r="C8">
        <v>16</v>
      </c>
      <c r="D8">
        <v>509.40499999999997</v>
      </c>
      <c r="E8">
        <v>536.73299999999995</v>
      </c>
      <c r="F8">
        <v>2013.31</v>
      </c>
      <c r="G8">
        <v>1898.4010000000001</v>
      </c>
      <c r="J8">
        <f t="shared" si="0"/>
        <v>16</v>
      </c>
      <c r="K8">
        <f t="shared" si="1"/>
        <v>-27.327999999999975</v>
      </c>
      <c r="L8">
        <f t="shared" si="2"/>
        <v>114.90899999999988</v>
      </c>
      <c r="N8">
        <f t="shared" si="3"/>
        <v>16</v>
      </c>
      <c r="O8">
        <f t="shared" si="4"/>
        <v>0</v>
      </c>
      <c r="P8">
        <f t="shared" si="4"/>
        <v>0.71325653153276536</v>
      </c>
    </row>
    <row r="9" spans="1:16" x14ac:dyDescent="0.25">
      <c r="C9">
        <v>17</v>
      </c>
      <c r="D9">
        <v>497.97399999999999</v>
      </c>
      <c r="E9">
        <v>518.58699999999999</v>
      </c>
      <c r="F9">
        <v>1953.56</v>
      </c>
      <c r="G9">
        <v>1813.605</v>
      </c>
      <c r="J9">
        <f t="shared" si="0"/>
        <v>17</v>
      </c>
      <c r="K9">
        <f t="shared" si="1"/>
        <v>-20.613</v>
      </c>
      <c r="L9">
        <f t="shared" si="2"/>
        <v>139.95499999999993</v>
      </c>
      <c r="N9">
        <f t="shared" si="3"/>
        <v>17</v>
      </c>
      <c r="O9">
        <f t="shared" si="4"/>
        <v>6.9791612534427824E-2</v>
      </c>
      <c r="P9">
        <f t="shared" si="4"/>
        <v>0.78189037657362359</v>
      </c>
    </row>
    <row r="10" spans="1:16" x14ac:dyDescent="0.25">
      <c r="C10">
        <v>18</v>
      </c>
      <c r="D10">
        <v>491.274</v>
      </c>
      <c r="E10">
        <v>498.19900000000001</v>
      </c>
      <c r="F10">
        <v>1920.04</v>
      </c>
      <c r="G10">
        <v>1718.2439999999999</v>
      </c>
      <c r="J10">
        <f t="shared" si="0"/>
        <v>18</v>
      </c>
      <c r="K10">
        <f t="shared" si="1"/>
        <v>-6.9250000000000114</v>
      </c>
      <c r="L10">
        <f t="shared" si="2"/>
        <v>201.79600000000005</v>
      </c>
      <c r="N10">
        <f t="shared" si="3"/>
        <v>18</v>
      </c>
      <c r="O10">
        <f t="shared" si="4"/>
        <v>0.2120563321727377</v>
      </c>
      <c r="P10">
        <f t="shared" si="4"/>
        <v>0.95135398797551263</v>
      </c>
    </row>
    <row r="11" spans="1:16" x14ac:dyDescent="0.25">
      <c r="C11">
        <v>19</v>
      </c>
      <c r="D11">
        <v>535.702</v>
      </c>
      <c r="E11">
        <v>509.267</v>
      </c>
      <c r="F11">
        <v>1916.54</v>
      </c>
      <c r="G11">
        <v>1760.6759999999999</v>
      </c>
      <c r="J11">
        <f t="shared" si="0"/>
        <v>19</v>
      </c>
      <c r="K11">
        <f t="shared" si="1"/>
        <v>26.435000000000002</v>
      </c>
      <c r="L11">
        <f t="shared" si="2"/>
        <v>155.86400000000003</v>
      </c>
      <c r="N11">
        <f t="shared" si="3"/>
        <v>19</v>
      </c>
      <c r="O11">
        <f t="shared" si="4"/>
        <v>0.558779816037</v>
      </c>
      <c r="P11">
        <f t="shared" si="4"/>
        <v>0.8254859942672681</v>
      </c>
    </row>
    <row r="12" spans="1:16" x14ac:dyDescent="0.25">
      <c r="C12">
        <v>20</v>
      </c>
      <c r="D12">
        <v>550.66700000000003</v>
      </c>
      <c r="E12">
        <v>506.95100000000002</v>
      </c>
      <c r="F12">
        <v>1972.2270000000001</v>
      </c>
      <c r="G12">
        <v>1752.6790000000001</v>
      </c>
      <c r="J12">
        <f t="shared" si="0"/>
        <v>20</v>
      </c>
      <c r="K12">
        <f t="shared" si="1"/>
        <v>43.716000000000008</v>
      </c>
      <c r="L12">
        <f t="shared" si="2"/>
        <v>219.548</v>
      </c>
      <c r="N12">
        <f t="shared" si="3"/>
        <v>20</v>
      </c>
      <c r="O12">
        <f t="shared" si="4"/>
        <v>0.73838798524138605</v>
      </c>
      <c r="P12">
        <f t="shared" si="4"/>
        <v>1</v>
      </c>
    </row>
    <row r="13" spans="1:16" x14ac:dyDescent="0.25">
      <c r="C13">
        <v>21</v>
      </c>
      <c r="D13">
        <v>575.96900000000005</v>
      </c>
      <c r="E13">
        <v>520.15599999999995</v>
      </c>
      <c r="F13">
        <v>1858.492</v>
      </c>
      <c r="G13">
        <v>1663.289</v>
      </c>
      <c r="J13">
        <f t="shared" si="0"/>
        <v>21</v>
      </c>
      <c r="K13">
        <f t="shared" si="1"/>
        <v>55.813000000000102</v>
      </c>
      <c r="L13">
        <f t="shared" si="2"/>
        <v>195.20299999999997</v>
      </c>
      <c r="N13">
        <f t="shared" si="3"/>
        <v>21</v>
      </c>
      <c r="O13">
        <f t="shared" si="4"/>
        <v>0.86411682170139847</v>
      </c>
      <c r="P13">
        <f t="shared" si="4"/>
        <v>0.93328711341053694</v>
      </c>
    </row>
    <row r="14" spans="1:16" x14ac:dyDescent="0.25">
      <c r="C14">
        <v>22</v>
      </c>
      <c r="D14">
        <v>568.03899999999999</v>
      </c>
      <c r="E14">
        <v>517.25</v>
      </c>
      <c r="F14">
        <v>1690.914</v>
      </c>
      <c r="G14">
        <v>1643.444</v>
      </c>
      <c r="J14">
        <f t="shared" si="0"/>
        <v>22</v>
      </c>
      <c r="K14">
        <f t="shared" si="1"/>
        <v>50.788999999999987</v>
      </c>
      <c r="L14">
        <f t="shared" si="2"/>
        <v>47.470000000000027</v>
      </c>
      <c r="N14">
        <f t="shared" si="3"/>
        <v>22</v>
      </c>
      <c r="O14">
        <f t="shared" si="4"/>
        <v>0.81190043132567624</v>
      </c>
      <c r="P14">
        <f t="shared" si="4"/>
        <v>0.52845265563599875</v>
      </c>
    </row>
    <row r="15" spans="1:16" x14ac:dyDescent="0.25">
      <c r="C15">
        <v>23</v>
      </c>
      <c r="D15">
        <v>550.03</v>
      </c>
      <c r="E15">
        <v>509.38299999999998</v>
      </c>
      <c r="F15">
        <v>1664.4169999999999</v>
      </c>
      <c r="G15">
        <v>1665.846</v>
      </c>
      <c r="J15">
        <f t="shared" si="0"/>
        <v>23</v>
      </c>
      <c r="K15">
        <f t="shared" si="1"/>
        <v>40.646999999999991</v>
      </c>
      <c r="L15">
        <f t="shared" si="2"/>
        <v>-1.4290000000000873</v>
      </c>
      <c r="N15">
        <f t="shared" si="3"/>
        <v>23</v>
      </c>
      <c r="O15">
        <f t="shared" si="4"/>
        <v>0.70649067193265025</v>
      </c>
      <c r="P15">
        <f t="shared" si="4"/>
        <v>0.39445415732677064</v>
      </c>
    </row>
    <row r="16" spans="1:16" x14ac:dyDescent="0.25">
      <c r="C16">
        <v>24</v>
      </c>
      <c r="D16">
        <v>574.47900000000004</v>
      </c>
      <c r="E16">
        <v>505.59199999999998</v>
      </c>
      <c r="F16">
        <v>1627.971</v>
      </c>
      <c r="G16">
        <v>1595.2139999999999</v>
      </c>
      <c r="J16">
        <f t="shared" si="0"/>
        <v>24</v>
      </c>
      <c r="K16">
        <f t="shared" si="1"/>
        <v>68.887000000000057</v>
      </c>
      <c r="L16">
        <f t="shared" si="2"/>
        <v>32.757000000000062</v>
      </c>
      <c r="N16">
        <f t="shared" si="3"/>
        <v>24</v>
      </c>
      <c r="O16">
        <f t="shared" si="4"/>
        <v>1</v>
      </c>
      <c r="P16">
        <f t="shared" si="4"/>
        <v>0.48813445064972777</v>
      </c>
    </row>
    <row r="17" spans="3:16" x14ac:dyDescent="0.25">
      <c r="C17">
        <v>25</v>
      </c>
      <c r="D17">
        <v>583.12099999999998</v>
      </c>
      <c r="E17">
        <v>521.14800000000002</v>
      </c>
      <c r="F17">
        <v>1643.2860000000001</v>
      </c>
      <c r="G17">
        <v>1549.74</v>
      </c>
      <c r="J17">
        <f t="shared" si="0"/>
        <v>25</v>
      </c>
      <c r="K17">
        <f t="shared" si="1"/>
        <v>61.972999999999956</v>
      </c>
      <c r="L17">
        <f t="shared" si="2"/>
        <v>93.546000000000049</v>
      </c>
      <c r="N17">
        <f t="shared" si="3"/>
        <v>25</v>
      </c>
      <c r="O17">
        <f t="shared" si="4"/>
        <v>0.92814010289455806</v>
      </c>
      <c r="P17">
        <f t="shared" si="4"/>
        <v>0.65471525421870969</v>
      </c>
    </row>
    <row r="18" spans="3:16" x14ac:dyDescent="0.25">
      <c r="C18">
        <v>26</v>
      </c>
      <c r="D18">
        <v>533.59100000000001</v>
      </c>
      <c r="E18">
        <v>520.30399999999997</v>
      </c>
      <c r="F18">
        <v>1453.2270000000001</v>
      </c>
      <c r="G18">
        <v>1505.62</v>
      </c>
      <c r="J18">
        <f t="shared" si="0"/>
        <v>26</v>
      </c>
      <c r="K18">
        <f t="shared" si="1"/>
        <v>13.287000000000035</v>
      </c>
      <c r="L18">
        <f t="shared" si="2"/>
        <v>-52.392999999999802</v>
      </c>
      <c r="N18">
        <f t="shared" si="3"/>
        <v>26</v>
      </c>
      <c r="O18">
        <f t="shared" si="4"/>
        <v>0.42212752689289607</v>
      </c>
      <c r="P18">
        <f t="shared" si="4"/>
        <v>0.25479691550523137</v>
      </c>
    </row>
    <row r="19" spans="3:16" x14ac:dyDescent="0.25">
      <c r="C19">
        <v>27</v>
      </c>
      <c r="D19">
        <v>531.93200000000002</v>
      </c>
      <c r="E19">
        <v>530.35299999999995</v>
      </c>
      <c r="F19">
        <v>1363.6590000000001</v>
      </c>
      <c r="G19">
        <v>1509.0329999999999</v>
      </c>
      <c r="J19">
        <f t="shared" si="0"/>
        <v>27</v>
      </c>
      <c r="K19">
        <f t="shared" si="1"/>
        <v>1.5790000000000646</v>
      </c>
      <c r="L19">
        <f t="shared" si="2"/>
        <v>-145.3739999999998</v>
      </c>
      <c r="N19">
        <f t="shared" si="3"/>
        <v>27</v>
      </c>
      <c r="O19">
        <f t="shared" si="4"/>
        <v>0.30044171906667388</v>
      </c>
      <c r="P19">
        <f t="shared" si="4"/>
        <v>0</v>
      </c>
    </row>
  </sheetData>
  <sortState ref="C3:E42">
    <sortCondition ref="C5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2" zoomScale="80" zoomScaleNormal="80" workbookViewId="0">
      <selection activeCell="R7" sqref="R7"/>
    </sheetView>
  </sheetViews>
  <sheetFormatPr defaultRowHeight="15" x14ac:dyDescent="0.25"/>
  <sheetData>
    <row r="1" spans="1:16" x14ac:dyDescent="0.25">
      <c r="A1" t="s">
        <v>28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</v>
      </c>
      <c r="D3">
        <v>378.12099999999998</v>
      </c>
      <c r="E3">
        <v>399.93200000000002</v>
      </c>
      <c r="F3">
        <v>929.75</v>
      </c>
      <c r="G3">
        <v>901.51099999999997</v>
      </c>
      <c r="J3">
        <f>C3</f>
        <v>2</v>
      </c>
      <c r="K3">
        <f>D3-E3</f>
        <v>-21.811000000000035</v>
      </c>
      <c r="L3">
        <f>F3-G3</f>
        <v>28.239000000000033</v>
      </c>
      <c r="N3">
        <f>C3</f>
        <v>2</v>
      </c>
      <c r="O3">
        <f>(K3-MIN(K$3:K$50))/(MAX(K$3:K$50)-MIN(K$3:K$50))</f>
        <v>6.0760411474146479E-2</v>
      </c>
      <c r="P3">
        <f>(L3-MIN(L$3:L$50))/(MAX(L$3:L$50)-MIN(L$3:L$50))</f>
        <v>0.19890708278382624</v>
      </c>
    </row>
    <row r="4" spans="1:16" x14ac:dyDescent="0.25">
      <c r="C4">
        <v>3</v>
      </c>
      <c r="D4">
        <v>357.21800000000002</v>
      </c>
      <c r="E4">
        <v>385.733</v>
      </c>
      <c r="F4">
        <v>840.59699999999998</v>
      </c>
      <c r="G4">
        <v>825.31200000000001</v>
      </c>
      <c r="J4">
        <f t="shared" ref="J4:J21" si="0">C4</f>
        <v>3</v>
      </c>
      <c r="K4">
        <f t="shared" ref="K4:K21" si="1">D4-E4</f>
        <v>-28.514999999999986</v>
      </c>
      <c r="L4">
        <f t="shared" ref="L4:L21" si="2">F4-G4</f>
        <v>15.284999999999968</v>
      </c>
      <c r="N4">
        <f t="shared" ref="N4:N21" si="3">C4</f>
        <v>3</v>
      </c>
      <c r="O4">
        <f t="shared" ref="O4:P19" si="4">(K4-MIN(K$3:K$50))/(MAX(K$3:K$50)-MIN(K$3:K$50))</f>
        <v>0</v>
      </c>
      <c r="P4">
        <f t="shared" si="4"/>
        <v>0.15734029001132671</v>
      </c>
    </row>
    <row r="5" spans="1:16" x14ac:dyDescent="0.25">
      <c r="C5">
        <v>4</v>
      </c>
      <c r="D5">
        <v>370.685</v>
      </c>
      <c r="E5">
        <v>397.38600000000002</v>
      </c>
      <c r="F5">
        <v>807.298</v>
      </c>
      <c r="G5">
        <v>839.58500000000004</v>
      </c>
      <c r="J5">
        <f t="shared" si="0"/>
        <v>4</v>
      </c>
      <c r="K5">
        <f t="shared" si="1"/>
        <v>-26.701000000000022</v>
      </c>
      <c r="L5">
        <f t="shared" si="2"/>
        <v>-32.287000000000035</v>
      </c>
      <c r="N5">
        <f t="shared" si="3"/>
        <v>4</v>
      </c>
      <c r="O5">
        <f t="shared" si="4"/>
        <v>1.6440839262246477E-2</v>
      </c>
      <c r="P5">
        <f t="shared" si="4"/>
        <v>4.6912653260297067E-3</v>
      </c>
    </row>
    <row r="6" spans="1:16" x14ac:dyDescent="0.25">
      <c r="C6">
        <v>5</v>
      </c>
      <c r="D6">
        <v>394.64699999999999</v>
      </c>
      <c r="E6">
        <v>405.81200000000001</v>
      </c>
      <c r="F6">
        <v>921.375</v>
      </c>
      <c r="G6">
        <v>898.40099999999995</v>
      </c>
      <c r="J6">
        <f t="shared" si="0"/>
        <v>5</v>
      </c>
      <c r="K6">
        <f t="shared" si="1"/>
        <v>-11.16500000000002</v>
      </c>
      <c r="L6">
        <f t="shared" si="2"/>
        <v>22.974000000000046</v>
      </c>
      <c r="N6">
        <f t="shared" si="3"/>
        <v>5</v>
      </c>
      <c r="O6">
        <f t="shared" si="4"/>
        <v>0.15724837993383758</v>
      </c>
      <c r="P6">
        <f t="shared" si="4"/>
        <v>0.1820127517704552</v>
      </c>
    </row>
    <row r="7" spans="1:16" x14ac:dyDescent="0.25">
      <c r="C7">
        <v>6</v>
      </c>
      <c r="D7">
        <v>378.58800000000002</v>
      </c>
      <c r="E7">
        <v>384.34399999999999</v>
      </c>
      <c r="F7">
        <v>854.375</v>
      </c>
      <c r="G7">
        <v>843.29200000000003</v>
      </c>
      <c r="J7">
        <f t="shared" si="0"/>
        <v>6</v>
      </c>
      <c r="K7">
        <f t="shared" si="1"/>
        <v>-5.7559999999999718</v>
      </c>
      <c r="L7">
        <f t="shared" si="2"/>
        <v>11.08299999999997</v>
      </c>
      <c r="N7">
        <f t="shared" si="3"/>
        <v>6</v>
      </c>
      <c r="O7">
        <f t="shared" si="4"/>
        <v>0.20627180858295208</v>
      </c>
      <c r="P7">
        <f t="shared" si="4"/>
        <v>0.14385691319875593</v>
      </c>
    </row>
    <row r="8" spans="1:16" x14ac:dyDescent="0.25">
      <c r="C8">
        <v>7</v>
      </c>
      <c r="D8">
        <v>492.13200000000001</v>
      </c>
      <c r="E8">
        <v>410.31200000000001</v>
      </c>
      <c r="F8">
        <v>892.55899999999997</v>
      </c>
      <c r="G8">
        <v>873.65099999999995</v>
      </c>
      <c r="J8">
        <f t="shared" si="0"/>
        <v>7</v>
      </c>
      <c r="K8">
        <f t="shared" si="1"/>
        <v>81.819999999999993</v>
      </c>
      <c r="L8">
        <f t="shared" si="2"/>
        <v>18.908000000000015</v>
      </c>
      <c r="N8">
        <f t="shared" si="3"/>
        <v>7</v>
      </c>
      <c r="O8">
        <f t="shared" si="4"/>
        <v>1</v>
      </c>
      <c r="P8">
        <f t="shared" si="4"/>
        <v>0.16896577173239874</v>
      </c>
    </row>
    <row r="9" spans="1:16" x14ac:dyDescent="0.25">
      <c r="C9">
        <v>8</v>
      </c>
      <c r="D9">
        <v>448.54899999999998</v>
      </c>
      <c r="E9">
        <v>401.66</v>
      </c>
      <c r="F9">
        <v>1088.4100000000001</v>
      </c>
      <c r="G9">
        <v>932.36</v>
      </c>
      <c r="J9">
        <f t="shared" si="0"/>
        <v>8</v>
      </c>
      <c r="K9">
        <f t="shared" si="1"/>
        <v>46.888999999999953</v>
      </c>
      <c r="L9">
        <f t="shared" si="2"/>
        <v>156.05000000000007</v>
      </c>
      <c r="N9">
        <f t="shared" si="3"/>
        <v>8</v>
      </c>
      <c r="O9">
        <f t="shared" si="4"/>
        <v>0.68340961616893958</v>
      </c>
      <c r="P9">
        <f t="shared" si="4"/>
        <v>0.60902699563282359</v>
      </c>
    </row>
    <row r="10" spans="1:16" x14ac:dyDescent="0.25">
      <c r="C10">
        <v>9</v>
      </c>
      <c r="D10">
        <v>431.30900000000003</v>
      </c>
      <c r="E10">
        <v>406.05700000000002</v>
      </c>
      <c r="F10">
        <v>1223.191</v>
      </c>
      <c r="G10">
        <v>945.29700000000003</v>
      </c>
      <c r="J10">
        <f t="shared" si="0"/>
        <v>9</v>
      </c>
      <c r="K10">
        <f t="shared" si="1"/>
        <v>25.25200000000001</v>
      </c>
      <c r="L10">
        <f t="shared" si="2"/>
        <v>277.89400000000001</v>
      </c>
      <c r="N10">
        <f t="shared" si="3"/>
        <v>9</v>
      </c>
      <c r="O10">
        <f t="shared" si="4"/>
        <v>0.48730683826528304</v>
      </c>
      <c r="P10">
        <f t="shared" si="4"/>
        <v>1</v>
      </c>
    </row>
    <row r="11" spans="1:16" x14ac:dyDescent="0.25">
      <c r="C11">
        <v>10</v>
      </c>
      <c r="D11">
        <v>362.85300000000001</v>
      </c>
      <c r="E11">
        <v>372.79700000000003</v>
      </c>
      <c r="F11">
        <v>1123.529</v>
      </c>
      <c r="G11">
        <v>956.77099999999996</v>
      </c>
      <c r="J11">
        <f t="shared" si="0"/>
        <v>10</v>
      </c>
      <c r="K11">
        <f t="shared" si="1"/>
        <v>-9.9440000000000168</v>
      </c>
      <c r="L11">
        <f t="shared" si="2"/>
        <v>166.75800000000004</v>
      </c>
      <c r="N11">
        <f t="shared" si="3"/>
        <v>10</v>
      </c>
      <c r="O11">
        <f t="shared" si="4"/>
        <v>0.16831467802601144</v>
      </c>
      <c r="P11">
        <f t="shared" si="4"/>
        <v>0.6433868240262095</v>
      </c>
    </row>
    <row r="12" spans="1:16" x14ac:dyDescent="0.25">
      <c r="C12">
        <v>11</v>
      </c>
      <c r="D12">
        <v>415.50700000000001</v>
      </c>
      <c r="E12">
        <v>392.85199999999998</v>
      </c>
      <c r="F12">
        <v>1189.0999999999999</v>
      </c>
      <c r="G12">
        <v>931.06100000000004</v>
      </c>
      <c r="J12">
        <f t="shared" si="0"/>
        <v>11</v>
      </c>
      <c r="K12">
        <f t="shared" si="1"/>
        <v>22.65500000000003</v>
      </c>
      <c r="L12">
        <f t="shared" si="2"/>
        <v>258.03899999999987</v>
      </c>
      <c r="N12">
        <f t="shared" si="3"/>
        <v>11</v>
      </c>
      <c r="O12">
        <f t="shared" si="4"/>
        <v>0.46376942946481192</v>
      </c>
      <c r="P12">
        <f t="shared" si="4"/>
        <v>0.93628927972070564</v>
      </c>
    </row>
    <row r="13" spans="1:16" x14ac:dyDescent="0.25">
      <c r="C13">
        <v>12</v>
      </c>
      <c r="D13">
        <v>451.65300000000002</v>
      </c>
      <c r="E13">
        <v>405.435</v>
      </c>
      <c r="F13">
        <v>1089.5419999999999</v>
      </c>
      <c r="G13">
        <v>960.63</v>
      </c>
      <c r="J13">
        <f t="shared" si="0"/>
        <v>12</v>
      </c>
      <c r="K13">
        <f t="shared" si="1"/>
        <v>46.218000000000018</v>
      </c>
      <c r="L13">
        <f t="shared" si="2"/>
        <v>128.91199999999992</v>
      </c>
      <c r="N13">
        <f t="shared" si="3"/>
        <v>12</v>
      </c>
      <c r="O13">
        <f t="shared" si="4"/>
        <v>0.67732813703720507</v>
      </c>
      <c r="P13">
        <f t="shared" si="4"/>
        <v>0.52194658631831892</v>
      </c>
    </row>
    <row r="14" spans="1:16" x14ac:dyDescent="0.25">
      <c r="C14">
        <v>13</v>
      </c>
      <c r="D14">
        <v>444.01400000000001</v>
      </c>
      <c r="E14">
        <v>399.98</v>
      </c>
      <c r="F14">
        <v>1079.424</v>
      </c>
      <c r="G14">
        <v>923.46</v>
      </c>
      <c r="J14">
        <f t="shared" si="0"/>
        <v>13</v>
      </c>
      <c r="K14">
        <f t="shared" si="1"/>
        <v>44.033999999999992</v>
      </c>
      <c r="L14">
        <f t="shared" si="2"/>
        <v>155.96399999999994</v>
      </c>
      <c r="N14">
        <f t="shared" si="3"/>
        <v>13</v>
      </c>
      <c r="O14">
        <f t="shared" si="4"/>
        <v>0.65753387411066289</v>
      </c>
      <c r="P14">
        <f t="shared" si="4"/>
        <v>0.608751038848939</v>
      </c>
    </row>
    <row r="15" spans="1:16" x14ac:dyDescent="0.25">
      <c r="C15">
        <v>14</v>
      </c>
      <c r="D15">
        <v>411.50700000000001</v>
      </c>
      <c r="E15">
        <v>390.78</v>
      </c>
      <c r="F15">
        <v>976.60400000000004</v>
      </c>
      <c r="G15">
        <v>853.48500000000001</v>
      </c>
      <c r="J15">
        <f t="shared" si="0"/>
        <v>14</v>
      </c>
      <c r="K15">
        <f t="shared" si="1"/>
        <v>20.727000000000032</v>
      </c>
      <c r="L15">
        <f t="shared" si="2"/>
        <v>123.11900000000003</v>
      </c>
      <c r="N15">
        <f t="shared" si="3"/>
        <v>14</v>
      </c>
      <c r="O15">
        <f t="shared" si="4"/>
        <v>0.44629537318167423</v>
      </c>
      <c r="P15">
        <f t="shared" si="4"/>
        <v>0.50335800900389216</v>
      </c>
    </row>
    <row r="16" spans="1:16" x14ac:dyDescent="0.25">
      <c r="C16">
        <v>15</v>
      </c>
      <c r="D16">
        <v>372.57600000000002</v>
      </c>
      <c r="E16">
        <v>371.52</v>
      </c>
      <c r="F16">
        <v>835.57600000000002</v>
      </c>
      <c r="G16">
        <v>805.21</v>
      </c>
      <c r="J16">
        <f t="shared" si="0"/>
        <v>15</v>
      </c>
      <c r="K16">
        <f t="shared" si="1"/>
        <v>1.05600000000004</v>
      </c>
      <c r="L16">
        <f t="shared" si="2"/>
        <v>30.365999999999985</v>
      </c>
      <c r="N16">
        <f t="shared" si="3"/>
        <v>15</v>
      </c>
      <c r="O16">
        <f t="shared" si="4"/>
        <v>0.26801105723478524</v>
      </c>
      <c r="P16">
        <f t="shared" si="4"/>
        <v>0.20573219998523923</v>
      </c>
    </row>
    <row r="17" spans="3:16" x14ac:dyDescent="0.25">
      <c r="C17">
        <v>16</v>
      </c>
      <c r="D17">
        <v>371</v>
      </c>
      <c r="E17">
        <v>386.72</v>
      </c>
      <c r="F17">
        <v>940.33299999999997</v>
      </c>
      <c r="G17">
        <v>913.16499999999996</v>
      </c>
      <c r="J17">
        <f t="shared" si="0"/>
        <v>16</v>
      </c>
      <c r="K17">
        <f t="shared" si="1"/>
        <v>-15.720000000000027</v>
      </c>
      <c r="L17">
        <f t="shared" si="2"/>
        <v>27.168000000000006</v>
      </c>
      <c r="N17">
        <f t="shared" si="3"/>
        <v>16</v>
      </c>
      <c r="O17">
        <f t="shared" si="4"/>
        <v>0.11596501563420457</v>
      </c>
      <c r="P17">
        <f t="shared" si="4"/>
        <v>0.19547045818452502</v>
      </c>
    </row>
    <row r="18" spans="3:16" x14ac:dyDescent="0.25">
      <c r="C18">
        <v>17</v>
      </c>
      <c r="D18">
        <v>353.875</v>
      </c>
      <c r="E18">
        <v>358.88499999999999</v>
      </c>
      <c r="F18">
        <v>837.30600000000004</v>
      </c>
      <c r="G18">
        <v>871.05499999999995</v>
      </c>
      <c r="J18">
        <f t="shared" si="0"/>
        <v>17</v>
      </c>
      <c r="K18">
        <f t="shared" si="1"/>
        <v>-5.0099999999999909</v>
      </c>
      <c r="L18">
        <f t="shared" si="2"/>
        <v>-33.74899999999991</v>
      </c>
      <c r="N18">
        <f t="shared" si="3"/>
        <v>17</v>
      </c>
      <c r="O18">
        <f t="shared" si="4"/>
        <v>0.21303303575474691</v>
      </c>
      <c r="P18">
        <f t="shared" si="4"/>
        <v>0</v>
      </c>
    </row>
    <row r="19" spans="3:16" x14ac:dyDescent="0.25">
      <c r="C19">
        <v>18</v>
      </c>
      <c r="D19">
        <v>345.94400000000002</v>
      </c>
      <c r="E19">
        <v>345.62</v>
      </c>
      <c r="F19">
        <v>755.49300000000005</v>
      </c>
      <c r="G19">
        <v>773.70500000000004</v>
      </c>
      <c r="J19">
        <f t="shared" si="0"/>
        <v>18</v>
      </c>
      <c r="K19">
        <f t="shared" si="1"/>
        <v>0.32400000000001228</v>
      </c>
      <c r="L19">
        <f t="shared" si="2"/>
        <v>-18.211999999999989</v>
      </c>
      <c r="N19">
        <f t="shared" si="3"/>
        <v>18</v>
      </c>
      <c r="O19">
        <f t="shared" si="4"/>
        <v>0.26137671636380116</v>
      </c>
      <c r="P19">
        <f t="shared" si="4"/>
        <v>4.9855122688460596E-2</v>
      </c>
    </row>
    <row r="20" spans="3:16" x14ac:dyDescent="0.25">
      <c r="C20">
        <v>19</v>
      </c>
      <c r="D20">
        <v>340.61799999999999</v>
      </c>
      <c r="E20">
        <v>343.91500000000002</v>
      </c>
      <c r="F20">
        <v>825.06899999999996</v>
      </c>
      <c r="G20">
        <v>804.45</v>
      </c>
      <c r="J20">
        <f t="shared" si="0"/>
        <v>19</v>
      </c>
      <c r="K20">
        <f t="shared" si="1"/>
        <v>-3.2970000000000255</v>
      </c>
      <c r="L20">
        <f t="shared" si="2"/>
        <v>20.618999999999915</v>
      </c>
      <c r="N20">
        <f t="shared" si="3"/>
        <v>19</v>
      </c>
      <c r="O20">
        <f t="shared" ref="O20:P21" si="5">(K20-MIN(K$3:K$50))/(MAX(K$3:K$50)-MIN(K$3:K$50))</f>
        <v>0.22855848098971285</v>
      </c>
      <c r="P20">
        <f t="shared" si="5"/>
        <v>0.17445602821176745</v>
      </c>
    </row>
    <row r="21" spans="3:16" x14ac:dyDescent="0.25">
      <c r="C21">
        <v>20</v>
      </c>
      <c r="D21">
        <v>355.91899999999998</v>
      </c>
      <c r="E21">
        <v>344.34899999999999</v>
      </c>
      <c r="F21">
        <v>772.404</v>
      </c>
      <c r="G21">
        <v>799.76599999999996</v>
      </c>
      <c r="J21">
        <f t="shared" si="0"/>
        <v>20</v>
      </c>
      <c r="K21">
        <f t="shared" si="1"/>
        <v>11.569999999999993</v>
      </c>
      <c r="L21">
        <f t="shared" si="2"/>
        <v>-27.361999999999966</v>
      </c>
      <c r="N21">
        <f t="shared" si="3"/>
        <v>20</v>
      </c>
      <c r="O21">
        <f t="shared" si="5"/>
        <v>0.36330266914397052</v>
      </c>
      <c r="P21">
        <f t="shared" si="5"/>
        <v>2.0494604403114926E-2</v>
      </c>
    </row>
  </sheetData>
  <sortState ref="C3:E42">
    <sortCondition ref="C4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A2" zoomScale="80" zoomScaleNormal="80" workbookViewId="0">
      <selection activeCell="R9" sqref="R9"/>
    </sheetView>
  </sheetViews>
  <sheetFormatPr defaultRowHeight="15" x14ac:dyDescent="0.25"/>
  <sheetData>
    <row r="1" spans="1:16" x14ac:dyDescent="0.25">
      <c r="A1" t="s">
        <v>29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448.40199999999999</v>
      </c>
      <c r="E3">
        <v>483.17700000000002</v>
      </c>
      <c r="F3">
        <v>1290.866</v>
      </c>
      <c r="G3">
        <v>1333.145</v>
      </c>
      <c r="J3">
        <f>C3</f>
        <v>1</v>
      </c>
      <c r="K3">
        <f>D3-E3</f>
        <v>-34.775000000000034</v>
      </c>
      <c r="L3">
        <f>F3-G3</f>
        <v>-42.278999999999996</v>
      </c>
      <c r="N3">
        <f>C3</f>
        <v>1</v>
      </c>
      <c r="O3">
        <f>(K3-MIN(K$3:K$50))/(MAX(K$3:K$50)-MIN(K$3:K$50))</f>
        <v>0.25953994157502686</v>
      </c>
      <c r="P3">
        <f>(L3-MIN(L$3:L$50))/(MAX(L$3:L$50)-MIN(L$3:L$50))</f>
        <v>0.41586822290614189</v>
      </c>
    </row>
    <row r="4" spans="1:16" x14ac:dyDescent="0.25">
      <c r="C4">
        <v>2</v>
      </c>
      <c r="D4">
        <v>455.291</v>
      </c>
      <c r="E4">
        <v>513.22299999999996</v>
      </c>
      <c r="F4">
        <v>1363.5640000000001</v>
      </c>
      <c r="G4">
        <v>1465.04</v>
      </c>
      <c r="J4">
        <f t="shared" ref="J4:J17" si="0">C4</f>
        <v>2</v>
      </c>
      <c r="K4">
        <f t="shared" ref="K4:K17" si="1">D4-E4</f>
        <v>-57.93199999999996</v>
      </c>
      <c r="L4">
        <f t="shared" ref="L4:L17" si="2">F4-G4</f>
        <v>-101.47599999999989</v>
      </c>
      <c r="N4">
        <f t="shared" ref="N4:N17" si="3">C4</f>
        <v>2</v>
      </c>
      <c r="O4">
        <f t="shared" ref="O4:P17" si="4">(K4-MIN(K$3:K$50))/(MAX(K$3:K$50)-MIN(K$3:K$50))</f>
        <v>8.2452625300154764E-2</v>
      </c>
      <c r="P4">
        <f t="shared" si="4"/>
        <v>0.27263950990070313</v>
      </c>
    </row>
    <row r="5" spans="1:16" x14ac:dyDescent="0.25">
      <c r="C5">
        <v>3</v>
      </c>
      <c r="D5">
        <v>476.18799999999999</v>
      </c>
      <c r="E5">
        <v>517.53899999999999</v>
      </c>
      <c r="F5">
        <v>1422.5450000000001</v>
      </c>
      <c r="G5">
        <v>1473.5440000000001</v>
      </c>
      <c r="J5">
        <f t="shared" si="0"/>
        <v>3</v>
      </c>
      <c r="K5">
        <f t="shared" si="1"/>
        <v>-41.350999999999999</v>
      </c>
      <c r="L5">
        <f t="shared" si="2"/>
        <v>-50.999000000000024</v>
      </c>
      <c r="N5">
        <f t="shared" si="3"/>
        <v>3</v>
      </c>
      <c r="O5">
        <f t="shared" si="4"/>
        <v>0.20925164033464352</v>
      </c>
      <c r="P5">
        <f t="shared" si="4"/>
        <v>0.39476995141590704</v>
      </c>
    </row>
    <row r="6" spans="1:16" x14ac:dyDescent="0.25">
      <c r="C6">
        <v>4</v>
      </c>
      <c r="D6">
        <v>620.36099999999999</v>
      </c>
      <c r="E6">
        <v>558.30899999999997</v>
      </c>
      <c r="F6">
        <v>1473.789</v>
      </c>
      <c r="G6">
        <v>1447.538</v>
      </c>
      <c r="J6">
        <f t="shared" si="0"/>
        <v>4</v>
      </c>
      <c r="K6">
        <f t="shared" si="1"/>
        <v>62.052000000000021</v>
      </c>
      <c r="L6">
        <f t="shared" si="2"/>
        <v>26.250999999999976</v>
      </c>
      <c r="N6">
        <f t="shared" si="3"/>
        <v>4</v>
      </c>
      <c r="O6">
        <f t="shared" si="4"/>
        <v>1</v>
      </c>
      <c r="P6">
        <f t="shared" si="4"/>
        <v>0.58167837717515447</v>
      </c>
    </row>
    <row r="7" spans="1:16" x14ac:dyDescent="0.25">
      <c r="C7">
        <v>5</v>
      </c>
      <c r="D7">
        <v>486.40800000000002</v>
      </c>
      <c r="E7">
        <v>503.82100000000003</v>
      </c>
      <c r="F7">
        <v>1567.712</v>
      </c>
      <c r="G7">
        <v>1457.558</v>
      </c>
      <c r="J7">
        <f t="shared" si="0"/>
        <v>5</v>
      </c>
      <c r="K7">
        <f t="shared" si="1"/>
        <v>-17.413000000000011</v>
      </c>
      <c r="L7">
        <f t="shared" si="2"/>
        <v>110.154</v>
      </c>
      <c r="N7">
        <f t="shared" si="3"/>
        <v>5</v>
      </c>
      <c r="O7">
        <f t="shared" si="4"/>
        <v>0.39231145710658721</v>
      </c>
      <c r="P7">
        <f t="shared" si="4"/>
        <v>0.78468391305189411</v>
      </c>
    </row>
    <row r="8" spans="1:16" x14ac:dyDescent="0.25">
      <c r="C8">
        <v>6</v>
      </c>
      <c r="D8">
        <v>456.375</v>
      </c>
      <c r="E8">
        <v>466.887</v>
      </c>
      <c r="F8">
        <v>1617.087</v>
      </c>
      <c r="G8">
        <v>1417.942</v>
      </c>
      <c r="J8">
        <f t="shared" si="0"/>
        <v>6</v>
      </c>
      <c r="K8">
        <f t="shared" si="1"/>
        <v>-10.512</v>
      </c>
      <c r="L8">
        <f t="shared" si="2"/>
        <v>199.14499999999998</v>
      </c>
      <c r="N8">
        <f t="shared" si="3"/>
        <v>6</v>
      </c>
      <c r="O8">
        <f t="shared" si="4"/>
        <v>0.44508511386751898</v>
      </c>
      <c r="P8">
        <f t="shared" si="4"/>
        <v>1</v>
      </c>
    </row>
    <row r="9" spans="1:16" x14ac:dyDescent="0.25">
      <c r="C9">
        <v>7</v>
      </c>
      <c r="D9">
        <v>455.47800000000001</v>
      </c>
      <c r="E9">
        <v>463.089</v>
      </c>
      <c r="F9">
        <v>1481.0060000000001</v>
      </c>
      <c r="G9">
        <v>1363.6479999999999</v>
      </c>
      <c r="J9">
        <f t="shared" si="0"/>
        <v>7</v>
      </c>
      <c r="K9">
        <f t="shared" si="1"/>
        <v>-7.61099999999999</v>
      </c>
      <c r="L9">
        <f t="shared" si="2"/>
        <v>117.35800000000017</v>
      </c>
      <c r="N9">
        <f t="shared" si="3"/>
        <v>7</v>
      </c>
      <c r="O9">
        <f t="shared" si="4"/>
        <v>0.46726977960631966</v>
      </c>
      <c r="P9">
        <f t="shared" si="4"/>
        <v>0.80211418229680864</v>
      </c>
    </row>
    <row r="10" spans="1:16" x14ac:dyDescent="0.25">
      <c r="C10">
        <v>8</v>
      </c>
      <c r="D10">
        <v>471.08699999999999</v>
      </c>
      <c r="E10">
        <v>486.59800000000001</v>
      </c>
      <c r="F10">
        <v>1475.605</v>
      </c>
      <c r="G10">
        <v>1417.402</v>
      </c>
      <c r="J10">
        <f t="shared" si="0"/>
        <v>8</v>
      </c>
      <c r="K10">
        <f t="shared" si="1"/>
        <v>-15.511000000000024</v>
      </c>
      <c r="L10">
        <f t="shared" si="2"/>
        <v>58.202999999999975</v>
      </c>
      <c r="N10">
        <f t="shared" si="3"/>
        <v>8</v>
      </c>
      <c r="O10">
        <f t="shared" si="4"/>
        <v>0.40685652233761044</v>
      </c>
      <c r="P10">
        <f t="shared" si="4"/>
        <v>0.65898708940634498</v>
      </c>
    </row>
    <row r="11" spans="1:16" x14ac:dyDescent="0.25">
      <c r="C11">
        <v>9</v>
      </c>
      <c r="D11">
        <v>485.12299999999999</v>
      </c>
      <c r="E11">
        <v>479.36900000000003</v>
      </c>
      <c r="F11">
        <v>1621.5</v>
      </c>
      <c r="G11">
        <v>1505.519</v>
      </c>
      <c r="J11">
        <f t="shared" si="0"/>
        <v>9</v>
      </c>
      <c r="K11">
        <f t="shared" si="1"/>
        <v>5.7539999999999623</v>
      </c>
      <c r="L11">
        <f t="shared" si="2"/>
        <v>115.98099999999999</v>
      </c>
      <c r="N11">
        <f t="shared" si="3"/>
        <v>9</v>
      </c>
      <c r="O11">
        <f t="shared" si="4"/>
        <v>0.56947524585901499</v>
      </c>
      <c r="P11">
        <f t="shared" si="4"/>
        <v>0.79878249424152692</v>
      </c>
    </row>
    <row r="12" spans="1:16" x14ac:dyDescent="0.25">
      <c r="C12">
        <v>10</v>
      </c>
      <c r="D12">
        <v>459.82499999999999</v>
      </c>
      <c r="E12">
        <v>476.38299999999998</v>
      </c>
      <c r="F12">
        <v>1594.365</v>
      </c>
      <c r="G12">
        <v>1589.8869999999999</v>
      </c>
      <c r="J12">
        <f t="shared" si="0"/>
        <v>10</v>
      </c>
      <c r="K12">
        <f t="shared" si="1"/>
        <v>-16.557999999999993</v>
      </c>
      <c r="L12">
        <f t="shared" si="2"/>
        <v>4.4780000000000655</v>
      </c>
      <c r="N12">
        <f t="shared" si="3"/>
        <v>10</v>
      </c>
      <c r="O12">
        <f t="shared" si="4"/>
        <v>0.39884985393756783</v>
      </c>
      <c r="P12">
        <f t="shared" si="4"/>
        <v>0.52899802566633791</v>
      </c>
    </row>
    <row r="13" spans="1:16" x14ac:dyDescent="0.25">
      <c r="C13">
        <v>11</v>
      </c>
      <c r="D13">
        <v>439.75</v>
      </c>
      <c r="E13">
        <v>482.048</v>
      </c>
      <c r="F13">
        <v>1412.865</v>
      </c>
      <c r="G13">
        <v>1495.923</v>
      </c>
      <c r="J13">
        <f t="shared" si="0"/>
        <v>11</v>
      </c>
      <c r="K13">
        <f t="shared" si="1"/>
        <v>-42.298000000000002</v>
      </c>
      <c r="L13">
        <f t="shared" si="2"/>
        <v>-83.057999999999993</v>
      </c>
      <c r="N13">
        <f t="shared" si="3"/>
        <v>11</v>
      </c>
      <c r="O13">
        <f t="shared" si="4"/>
        <v>0.20200969671015395</v>
      </c>
      <c r="P13">
        <f t="shared" si="4"/>
        <v>0.31720234984418272</v>
      </c>
    </row>
    <row r="14" spans="1:16" x14ac:dyDescent="0.25">
      <c r="C14">
        <v>12</v>
      </c>
      <c r="D14">
        <v>425.35899999999998</v>
      </c>
      <c r="E14">
        <v>488.94400000000002</v>
      </c>
      <c r="F14">
        <v>1236.385</v>
      </c>
      <c r="G14">
        <v>1360.1410000000001</v>
      </c>
      <c r="J14">
        <f t="shared" si="0"/>
        <v>12</v>
      </c>
      <c r="K14">
        <f t="shared" si="1"/>
        <v>-63.585000000000036</v>
      </c>
      <c r="L14">
        <f t="shared" si="2"/>
        <v>-123.75600000000009</v>
      </c>
      <c r="N14">
        <f t="shared" si="3"/>
        <v>12</v>
      </c>
      <c r="O14">
        <f t="shared" si="4"/>
        <v>3.9222733738127354E-2</v>
      </c>
      <c r="P14">
        <f t="shared" si="4"/>
        <v>0.21873245843253392</v>
      </c>
    </row>
    <row r="15" spans="1:16" x14ac:dyDescent="0.25">
      <c r="C15">
        <v>13</v>
      </c>
      <c r="D15">
        <v>423.911</v>
      </c>
      <c r="E15">
        <v>483.29</v>
      </c>
      <c r="F15">
        <v>1322.2080000000001</v>
      </c>
      <c r="G15">
        <v>1433.4639999999999</v>
      </c>
      <c r="J15">
        <f t="shared" si="0"/>
        <v>13</v>
      </c>
      <c r="K15">
        <f t="shared" si="1"/>
        <v>-59.379000000000019</v>
      </c>
      <c r="L15">
        <f t="shared" si="2"/>
        <v>-111.25599999999986</v>
      </c>
      <c r="N15">
        <f t="shared" si="3"/>
        <v>13</v>
      </c>
      <c r="O15">
        <f t="shared" si="4"/>
        <v>7.1387057797898362E-2</v>
      </c>
      <c r="P15">
        <f t="shared" si="4"/>
        <v>0.2489765402706004</v>
      </c>
    </row>
    <row r="16" spans="1:16" x14ac:dyDescent="0.25">
      <c r="C16">
        <v>14</v>
      </c>
      <c r="D16">
        <v>424.22899999999998</v>
      </c>
      <c r="E16">
        <v>488.327</v>
      </c>
      <c r="F16">
        <v>1274.6510000000001</v>
      </c>
      <c r="G16">
        <v>1343.0239999999999</v>
      </c>
      <c r="J16">
        <f t="shared" si="0"/>
        <v>14</v>
      </c>
      <c r="K16">
        <f t="shared" si="1"/>
        <v>-64.098000000000013</v>
      </c>
      <c r="L16">
        <f t="shared" si="2"/>
        <v>-68.37299999999982</v>
      </c>
      <c r="N16">
        <f t="shared" si="3"/>
        <v>14</v>
      </c>
      <c r="O16">
        <f t="shared" si="4"/>
        <v>3.5299695639539212E-2</v>
      </c>
      <c r="P16">
        <f t="shared" si="4"/>
        <v>0.35273309718754298</v>
      </c>
    </row>
    <row r="17" spans="3:16" x14ac:dyDescent="0.25">
      <c r="C17">
        <v>15</v>
      </c>
      <c r="D17">
        <v>421.26600000000002</v>
      </c>
      <c r="E17">
        <v>489.98</v>
      </c>
      <c r="F17">
        <v>1244.5309999999999</v>
      </c>
      <c r="G17">
        <v>1458.69</v>
      </c>
      <c r="J17">
        <f t="shared" si="0"/>
        <v>15</v>
      </c>
      <c r="K17">
        <f t="shared" si="1"/>
        <v>-68.713999999999999</v>
      </c>
      <c r="L17">
        <f t="shared" si="2"/>
        <v>-214.15900000000011</v>
      </c>
      <c r="N17">
        <f t="shared" si="3"/>
        <v>15</v>
      </c>
      <c r="O17">
        <f t="shared" si="4"/>
        <v>0</v>
      </c>
      <c r="P17">
        <f t="shared" si="4"/>
        <v>0</v>
      </c>
    </row>
  </sheetData>
  <sortState ref="C3:E42">
    <sortCondition ref="C5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A2" zoomScale="80" zoomScaleNormal="80" workbookViewId="0">
      <selection activeCell="R6" sqref="R6"/>
    </sheetView>
  </sheetViews>
  <sheetFormatPr defaultRowHeight="15" x14ac:dyDescent="0.25"/>
  <sheetData>
    <row r="1" spans="1:16" x14ac:dyDescent="0.25">
      <c r="A1" t="s">
        <v>30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6</v>
      </c>
      <c r="D3">
        <v>464.774</v>
      </c>
      <c r="E3">
        <v>465.92599999999999</v>
      </c>
      <c r="F3">
        <v>1555.5239999999999</v>
      </c>
      <c r="G3">
        <v>1628.17</v>
      </c>
      <c r="J3">
        <f>C3</f>
        <v>6</v>
      </c>
      <c r="K3">
        <f>D3-E3</f>
        <v>-1.1519999999999868</v>
      </c>
      <c r="L3">
        <f>F3-G3</f>
        <v>-72.646000000000186</v>
      </c>
      <c r="N3">
        <f>C3</f>
        <v>6</v>
      </c>
      <c r="O3">
        <f>(K3-MIN(K$3:K$50))/(MAX(K$3:K$50)-MIN(K$3:K$50))</f>
        <v>0.12655518821969894</v>
      </c>
      <c r="P3">
        <f>(L3-MIN(L$3:L$50))/(MAX(L$3:L$50)-MIN(L$3:L$50))</f>
        <v>0.18331541169226162</v>
      </c>
    </row>
    <row r="4" spans="1:16" x14ac:dyDescent="0.25">
      <c r="C4">
        <v>7</v>
      </c>
      <c r="D4">
        <v>462.661</v>
      </c>
      <c r="E4">
        <v>467.69900000000001</v>
      </c>
      <c r="F4">
        <v>1627.2819999999999</v>
      </c>
      <c r="G4">
        <v>1674.58</v>
      </c>
      <c r="J4">
        <f t="shared" ref="J4:J17" si="0">C4</f>
        <v>7</v>
      </c>
      <c r="K4">
        <f t="shared" ref="K4:K17" si="1">D4-E4</f>
        <v>-5.0380000000000109</v>
      </c>
      <c r="L4">
        <f t="shared" ref="L4:L17" si="2">F4-G4</f>
        <v>-47.298000000000002</v>
      </c>
      <c r="N4">
        <f t="shared" ref="N4:N17" si="3">C4</f>
        <v>7</v>
      </c>
      <c r="O4">
        <f t="shared" ref="O4:P17" si="4">(K4-MIN(K$3:K$50))/(MAX(K$3:K$50)-MIN(K$3:K$50))</f>
        <v>9.5523293884656496E-2</v>
      </c>
      <c r="P4">
        <f t="shared" si="4"/>
        <v>0.26096972927599604</v>
      </c>
    </row>
    <row r="5" spans="1:16" x14ac:dyDescent="0.25">
      <c r="C5">
        <v>8</v>
      </c>
      <c r="D5">
        <v>467.71800000000002</v>
      </c>
      <c r="E5">
        <v>480.16500000000002</v>
      </c>
      <c r="F5">
        <v>1694.194</v>
      </c>
      <c r="G5">
        <v>1792.5509999999999</v>
      </c>
      <c r="J5">
        <f t="shared" si="0"/>
        <v>8</v>
      </c>
      <c r="K5">
        <f t="shared" si="1"/>
        <v>-12.447000000000003</v>
      </c>
      <c r="L5">
        <f t="shared" si="2"/>
        <v>-98.356999999999971</v>
      </c>
      <c r="N5">
        <f t="shared" si="3"/>
        <v>8</v>
      </c>
      <c r="O5">
        <f t="shared" si="4"/>
        <v>3.6358264258221133E-2</v>
      </c>
      <c r="P5">
        <f t="shared" si="4"/>
        <v>0.10454903330361695</v>
      </c>
    </row>
    <row r="6" spans="1:16" x14ac:dyDescent="0.25">
      <c r="C6">
        <v>9</v>
      </c>
      <c r="D6">
        <v>457.92700000000002</v>
      </c>
      <c r="E6">
        <v>473.892</v>
      </c>
      <c r="F6">
        <v>1752.8869999999999</v>
      </c>
      <c r="G6">
        <v>1876.8920000000001</v>
      </c>
      <c r="J6">
        <f t="shared" si="0"/>
        <v>9</v>
      </c>
      <c r="K6">
        <f t="shared" si="1"/>
        <v>-15.964999999999975</v>
      </c>
      <c r="L6">
        <f t="shared" si="2"/>
        <v>-124.00500000000011</v>
      </c>
      <c r="N6">
        <f t="shared" si="3"/>
        <v>9</v>
      </c>
      <c r="O6">
        <f t="shared" si="4"/>
        <v>8.2650567773467614E-3</v>
      </c>
      <c r="P6">
        <f t="shared" si="4"/>
        <v>2.5975657203426903E-2</v>
      </c>
    </row>
    <row r="7" spans="1:16" x14ac:dyDescent="0.25">
      <c r="C7">
        <v>10</v>
      </c>
      <c r="D7">
        <v>604.298</v>
      </c>
      <c r="E7">
        <v>499.91500000000002</v>
      </c>
      <c r="F7">
        <v>1858.3230000000001</v>
      </c>
      <c r="G7">
        <v>1888.7670000000001</v>
      </c>
      <c r="J7">
        <f t="shared" si="0"/>
        <v>10</v>
      </c>
      <c r="K7">
        <f t="shared" si="1"/>
        <v>104.38299999999998</v>
      </c>
      <c r="L7">
        <f t="shared" si="2"/>
        <v>-30.44399999999996</v>
      </c>
      <c r="N7">
        <f t="shared" si="3"/>
        <v>10</v>
      </c>
      <c r="O7">
        <f t="shared" si="4"/>
        <v>0.96931148483541785</v>
      </c>
      <c r="P7">
        <f t="shared" si="4"/>
        <v>0.31260243673047983</v>
      </c>
    </row>
    <row r="8" spans="1:16" x14ac:dyDescent="0.25">
      <c r="C8">
        <v>11</v>
      </c>
      <c r="D8">
        <v>592.53800000000001</v>
      </c>
      <c r="E8">
        <v>492.065</v>
      </c>
      <c r="F8">
        <v>1986.182</v>
      </c>
      <c r="G8">
        <v>1792.2449999999999</v>
      </c>
      <c r="J8">
        <f t="shared" si="0"/>
        <v>11</v>
      </c>
      <c r="K8">
        <f t="shared" si="1"/>
        <v>100.47300000000001</v>
      </c>
      <c r="L8">
        <f t="shared" si="2"/>
        <v>193.93700000000013</v>
      </c>
      <c r="N8">
        <f t="shared" si="3"/>
        <v>11</v>
      </c>
      <c r="O8">
        <f t="shared" si="4"/>
        <v>0.93808793700988669</v>
      </c>
      <c r="P8">
        <f t="shared" si="4"/>
        <v>1</v>
      </c>
    </row>
    <row r="9" spans="1:16" x14ac:dyDescent="0.25">
      <c r="C9">
        <v>12</v>
      </c>
      <c r="D9">
        <v>577.25699999999995</v>
      </c>
      <c r="E9">
        <v>469.03100000000001</v>
      </c>
      <c r="F9">
        <v>1850.625</v>
      </c>
      <c r="G9">
        <v>1695.807</v>
      </c>
      <c r="J9">
        <f t="shared" si="0"/>
        <v>12</v>
      </c>
      <c r="K9">
        <f t="shared" si="1"/>
        <v>108.22599999999994</v>
      </c>
      <c r="L9">
        <f t="shared" si="2"/>
        <v>154.81799999999998</v>
      </c>
      <c r="N9">
        <f t="shared" si="3"/>
        <v>12</v>
      </c>
      <c r="O9">
        <f t="shared" si="4"/>
        <v>1</v>
      </c>
      <c r="P9">
        <f t="shared" si="4"/>
        <v>0.8801578329825589</v>
      </c>
    </row>
    <row r="10" spans="1:16" x14ac:dyDescent="0.25">
      <c r="C10">
        <v>13</v>
      </c>
      <c r="D10">
        <v>546.19100000000003</v>
      </c>
      <c r="E10">
        <v>480.28100000000001</v>
      </c>
      <c r="F10">
        <v>1967.0070000000001</v>
      </c>
      <c r="G10">
        <v>1789.49</v>
      </c>
      <c r="J10">
        <f t="shared" si="0"/>
        <v>13</v>
      </c>
      <c r="K10">
        <f t="shared" si="1"/>
        <v>65.910000000000025</v>
      </c>
      <c r="L10">
        <f t="shared" si="2"/>
        <v>177.51700000000005</v>
      </c>
      <c r="N10">
        <f t="shared" si="3"/>
        <v>13</v>
      </c>
      <c r="O10">
        <f t="shared" si="4"/>
        <v>0.66208295401913386</v>
      </c>
      <c r="P10">
        <f t="shared" si="4"/>
        <v>0.94969686386598884</v>
      </c>
    </row>
    <row r="11" spans="1:16" x14ac:dyDescent="0.25">
      <c r="C11">
        <v>14</v>
      </c>
      <c r="D11">
        <v>531.25699999999995</v>
      </c>
      <c r="E11">
        <v>478.98399999999998</v>
      </c>
      <c r="F11">
        <v>1943.7719999999999</v>
      </c>
      <c r="G11">
        <v>1844.5419999999999</v>
      </c>
      <c r="J11">
        <f t="shared" si="0"/>
        <v>14</v>
      </c>
      <c r="K11">
        <f t="shared" si="1"/>
        <v>52.272999999999968</v>
      </c>
      <c r="L11">
        <f t="shared" si="2"/>
        <v>99.230000000000018</v>
      </c>
      <c r="N11">
        <f t="shared" si="3"/>
        <v>14</v>
      </c>
      <c r="O11">
        <f t="shared" si="4"/>
        <v>0.55318384361075179</v>
      </c>
      <c r="P11">
        <f t="shared" si="4"/>
        <v>0.70986241694008634</v>
      </c>
    </row>
    <row r="12" spans="1:16" x14ac:dyDescent="0.25">
      <c r="C12">
        <v>15</v>
      </c>
      <c r="D12">
        <v>545.93899999999996</v>
      </c>
      <c r="E12">
        <v>483.07400000000001</v>
      </c>
      <c r="F12">
        <v>1710.5530000000001</v>
      </c>
      <c r="G12">
        <v>1762.335</v>
      </c>
      <c r="J12">
        <f t="shared" si="0"/>
        <v>15</v>
      </c>
      <c r="K12">
        <f t="shared" si="1"/>
        <v>62.864999999999952</v>
      </c>
      <c r="L12">
        <f t="shared" si="2"/>
        <v>-51.781999999999925</v>
      </c>
      <c r="N12">
        <f t="shared" si="3"/>
        <v>15</v>
      </c>
      <c r="O12">
        <f t="shared" si="4"/>
        <v>0.63776691741331659</v>
      </c>
      <c r="P12">
        <f t="shared" si="4"/>
        <v>0.24723286798337113</v>
      </c>
    </row>
    <row r="13" spans="1:16" x14ac:dyDescent="0.25">
      <c r="C13">
        <v>16</v>
      </c>
      <c r="D13">
        <v>538.64</v>
      </c>
      <c r="E13">
        <v>473.96899999999999</v>
      </c>
      <c r="F13">
        <v>1819.6030000000001</v>
      </c>
      <c r="G13">
        <v>1773.4169999999999</v>
      </c>
      <c r="J13">
        <f t="shared" si="0"/>
        <v>16</v>
      </c>
      <c r="K13">
        <f t="shared" si="1"/>
        <v>64.670999999999992</v>
      </c>
      <c r="L13">
        <f t="shared" si="2"/>
        <v>46.186000000000149</v>
      </c>
      <c r="N13">
        <f t="shared" si="3"/>
        <v>16</v>
      </c>
      <c r="O13">
        <f t="shared" si="4"/>
        <v>0.65218884257262888</v>
      </c>
      <c r="P13">
        <f t="shared" si="4"/>
        <v>0.54736061711715867</v>
      </c>
    </row>
    <row r="14" spans="1:16" x14ac:dyDescent="0.25">
      <c r="C14">
        <v>17</v>
      </c>
      <c r="D14">
        <v>494.947</v>
      </c>
      <c r="E14">
        <v>493.31</v>
      </c>
      <c r="F14">
        <v>1655.758</v>
      </c>
      <c r="G14">
        <v>1698.5329999999999</v>
      </c>
      <c r="J14">
        <f t="shared" si="0"/>
        <v>17</v>
      </c>
      <c r="K14">
        <f t="shared" si="1"/>
        <v>1.6370000000000005</v>
      </c>
      <c r="L14">
        <f t="shared" si="2"/>
        <v>-42.774999999999864</v>
      </c>
      <c r="N14">
        <f t="shared" si="3"/>
        <v>17</v>
      </c>
      <c r="O14">
        <f t="shared" si="4"/>
        <v>0.14882692092696412</v>
      </c>
      <c r="P14">
        <f t="shared" si="4"/>
        <v>0.27482606817576088</v>
      </c>
    </row>
    <row r="15" spans="1:16" x14ac:dyDescent="0.25">
      <c r="C15">
        <v>18</v>
      </c>
      <c r="D15">
        <v>461.87900000000002</v>
      </c>
      <c r="E15">
        <v>474.935</v>
      </c>
      <c r="F15">
        <v>1615.856</v>
      </c>
      <c r="G15">
        <v>1659.777</v>
      </c>
      <c r="J15">
        <f t="shared" si="0"/>
        <v>18</v>
      </c>
      <c r="K15">
        <f t="shared" si="1"/>
        <v>-13.055999999999983</v>
      </c>
      <c r="L15">
        <f t="shared" si="2"/>
        <v>-43.921000000000049</v>
      </c>
      <c r="N15">
        <f t="shared" si="3"/>
        <v>18</v>
      </c>
      <c r="O15">
        <f t="shared" si="4"/>
        <v>3.1495056937057946E-2</v>
      </c>
      <c r="P15">
        <f t="shared" si="4"/>
        <v>0.2713152646428994</v>
      </c>
    </row>
    <row r="16" spans="1:16" x14ac:dyDescent="0.25">
      <c r="C16">
        <v>19</v>
      </c>
      <c r="D16">
        <v>441.41699999999997</v>
      </c>
      <c r="E16">
        <v>434.98899999999998</v>
      </c>
      <c r="F16">
        <v>1481.242</v>
      </c>
      <c r="G16">
        <v>1591.587</v>
      </c>
      <c r="J16">
        <f t="shared" si="0"/>
        <v>19</v>
      </c>
      <c r="K16">
        <f t="shared" si="1"/>
        <v>6.4279999999999973</v>
      </c>
      <c r="L16">
        <f t="shared" si="2"/>
        <v>-110.34500000000003</v>
      </c>
      <c r="N16">
        <f t="shared" si="3"/>
        <v>19</v>
      </c>
      <c r="O16">
        <f t="shared" si="4"/>
        <v>0.18708574896586977</v>
      </c>
      <c r="P16">
        <f t="shared" si="4"/>
        <v>6.7823454986045306E-2</v>
      </c>
    </row>
    <row r="17" spans="3:16" x14ac:dyDescent="0.25">
      <c r="C17">
        <v>20</v>
      </c>
      <c r="D17">
        <v>449.40300000000002</v>
      </c>
      <c r="E17">
        <v>466.40300000000002</v>
      </c>
      <c r="F17">
        <v>1452.6130000000001</v>
      </c>
      <c r="G17">
        <v>1585.097</v>
      </c>
      <c r="J17">
        <f t="shared" si="0"/>
        <v>20</v>
      </c>
      <c r="K17">
        <f t="shared" si="1"/>
        <v>-17</v>
      </c>
      <c r="L17">
        <f t="shared" si="2"/>
        <v>-132.48399999999992</v>
      </c>
      <c r="N17">
        <f t="shared" si="3"/>
        <v>20</v>
      </c>
      <c r="O17">
        <f t="shared" si="4"/>
        <v>0</v>
      </c>
      <c r="P17">
        <f t="shared" si="4"/>
        <v>0</v>
      </c>
    </row>
  </sheetData>
  <sortState ref="C3:E42">
    <sortCondition ref="C7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2" zoomScale="80" zoomScaleNormal="80" workbookViewId="0">
      <selection activeCell="R7" sqref="R7"/>
    </sheetView>
  </sheetViews>
  <sheetFormatPr defaultRowHeight="15" x14ac:dyDescent="0.25"/>
  <sheetData>
    <row r="1" spans="1:16" x14ac:dyDescent="0.25">
      <c r="A1" t="s">
        <v>31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424.279</v>
      </c>
      <c r="E3">
        <v>416.44200000000001</v>
      </c>
      <c r="F3">
        <v>315.18299999999999</v>
      </c>
      <c r="G3">
        <v>305.47399999999999</v>
      </c>
      <c r="J3">
        <f>C3</f>
        <v>1</v>
      </c>
      <c r="K3">
        <f>D3-E3</f>
        <v>7.8369999999999891</v>
      </c>
      <c r="L3">
        <f>F3-G3</f>
        <v>9.7090000000000032</v>
      </c>
      <c r="N3">
        <f>C3</f>
        <v>1</v>
      </c>
      <c r="O3">
        <f>(K3-MIN(K$3:K$50))/(MAX(K$3:K$50)-MIN(K$3:K$50))</f>
        <v>0.32318404361137293</v>
      </c>
      <c r="P3">
        <f>(L3-MIN(L$3:L$50))/(MAX(L$3:L$50)-MIN(L$3:L$50))</f>
        <v>0.70447716346153832</v>
      </c>
    </row>
    <row r="4" spans="1:16" x14ac:dyDescent="0.25">
      <c r="C4">
        <v>2</v>
      </c>
      <c r="D4">
        <v>464.09300000000002</v>
      </c>
      <c r="E4">
        <v>438.62200000000001</v>
      </c>
      <c r="F4">
        <v>333.57400000000001</v>
      </c>
      <c r="G4">
        <v>319.34800000000001</v>
      </c>
      <c r="J4">
        <f t="shared" ref="J4:J22" si="0">C4</f>
        <v>2</v>
      </c>
      <c r="K4">
        <f t="shared" ref="K4:K22" si="1">D4-E4</f>
        <v>25.471000000000004</v>
      </c>
      <c r="L4">
        <f t="shared" ref="L4:L22" si="2">F4-G4</f>
        <v>14.225999999999999</v>
      </c>
      <c r="N4">
        <f t="shared" ref="N4:N22" si="3">C4</f>
        <v>2</v>
      </c>
      <c r="O4">
        <f t="shared" ref="O4:P19" si="4">(K4-MIN(K$3:K$50))/(MAX(K$3:K$50)-MIN(K$3:K$50))</f>
        <v>0.55098112671325805</v>
      </c>
      <c r="P4">
        <f t="shared" si="4"/>
        <v>0.87413611778846145</v>
      </c>
    </row>
    <row r="5" spans="1:16" x14ac:dyDescent="0.25">
      <c r="C5">
        <v>3</v>
      </c>
      <c r="D5">
        <v>436.60199999999998</v>
      </c>
      <c r="E5">
        <v>425.238</v>
      </c>
      <c r="F5">
        <v>324.03699999999998</v>
      </c>
      <c r="G5">
        <v>318.61599999999999</v>
      </c>
      <c r="J5">
        <f t="shared" si="0"/>
        <v>3</v>
      </c>
      <c r="K5">
        <f t="shared" si="1"/>
        <v>11.363999999999976</v>
      </c>
      <c r="L5">
        <f t="shared" si="2"/>
        <v>5.4209999999999923</v>
      </c>
      <c r="N5">
        <f t="shared" si="3"/>
        <v>3</v>
      </c>
      <c r="O5">
        <f t="shared" si="4"/>
        <v>0.36874604384389786</v>
      </c>
      <c r="P5">
        <f t="shared" si="4"/>
        <v>0.54341947115384537</v>
      </c>
    </row>
    <row r="6" spans="1:16" x14ac:dyDescent="0.25">
      <c r="C6">
        <v>4</v>
      </c>
      <c r="D6">
        <v>429.16699999999997</v>
      </c>
      <c r="E6">
        <v>429.17099999999999</v>
      </c>
      <c r="F6">
        <v>326.63900000000001</v>
      </c>
      <c r="G6">
        <v>320.69499999999999</v>
      </c>
      <c r="J6">
        <f t="shared" si="0"/>
        <v>4</v>
      </c>
      <c r="K6">
        <f t="shared" si="1"/>
        <v>-4.0000000000190994E-3</v>
      </c>
      <c r="L6">
        <f t="shared" si="2"/>
        <v>5.9440000000000168</v>
      </c>
      <c r="N6">
        <f t="shared" si="3"/>
        <v>4</v>
      </c>
      <c r="O6">
        <f t="shared" si="4"/>
        <v>0.22189352934337467</v>
      </c>
      <c r="P6">
        <f t="shared" si="4"/>
        <v>0.56306340144230782</v>
      </c>
    </row>
    <row r="7" spans="1:16" x14ac:dyDescent="0.25">
      <c r="C7">
        <v>5</v>
      </c>
      <c r="D7">
        <v>410.37</v>
      </c>
      <c r="E7">
        <v>409.12799999999999</v>
      </c>
      <c r="F7">
        <v>322.76900000000001</v>
      </c>
      <c r="G7">
        <v>317.97000000000003</v>
      </c>
      <c r="J7">
        <f t="shared" si="0"/>
        <v>5</v>
      </c>
      <c r="K7">
        <f t="shared" si="1"/>
        <v>1.2420000000000186</v>
      </c>
      <c r="L7">
        <f t="shared" si="2"/>
        <v>4.7989999999999782</v>
      </c>
      <c r="N7">
        <f t="shared" si="3"/>
        <v>5</v>
      </c>
      <c r="O7">
        <f t="shared" si="4"/>
        <v>0.23798943302631428</v>
      </c>
      <c r="P7">
        <f t="shared" si="4"/>
        <v>0.52005709134615252</v>
      </c>
    </row>
    <row r="8" spans="1:16" x14ac:dyDescent="0.25">
      <c r="C8">
        <v>6</v>
      </c>
      <c r="D8">
        <v>455.08</v>
      </c>
      <c r="E8">
        <v>413.065</v>
      </c>
      <c r="F8">
        <v>316.84800000000001</v>
      </c>
      <c r="G8">
        <v>308.97000000000003</v>
      </c>
      <c r="J8">
        <f t="shared" si="0"/>
        <v>6</v>
      </c>
      <c r="K8">
        <f t="shared" si="1"/>
        <v>42.014999999999986</v>
      </c>
      <c r="L8">
        <f t="shared" si="2"/>
        <v>7.8779999999999859</v>
      </c>
      <c r="N8">
        <f t="shared" si="3"/>
        <v>6</v>
      </c>
      <c r="O8">
        <f t="shared" si="4"/>
        <v>0.76469752360775611</v>
      </c>
      <c r="P8">
        <f t="shared" si="4"/>
        <v>0.63570462740384526</v>
      </c>
    </row>
    <row r="9" spans="1:16" x14ac:dyDescent="0.25">
      <c r="C9">
        <v>7</v>
      </c>
      <c r="D9">
        <v>439.27699999999999</v>
      </c>
      <c r="E9">
        <v>410.262</v>
      </c>
      <c r="F9">
        <v>324.09800000000001</v>
      </c>
      <c r="G9">
        <v>312.80399999999997</v>
      </c>
      <c r="J9">
        <f t="shared" si="0"/>
        <v>7</v>
      </c>
      <c r="K9">
        <f t="shared" si="1"/>
        <v>29.014999999999986</v>
      </c>
      <c r="L9">
        <f t="shared" si="2"/>
        <v>11.29400000000004</v>
      </c>
      <c r="N9">
        <f t="shared" si="3"/>
        <v>7</v>
      </c>
      <c r="O9">
        <f t="shared" si="4"/>
        <v>0.5967627339783752</v>
      </c>
      <c r="P9">
        <f t="shared" si="4"/>
        <v>0.76400991586538591</v>
      </c>
    </row>
    <row r="10" spans="1:16" x14ac:dyDescent="0.25">
      <c r="C10">
        <v>8</v>
      </c>
      <c r="D10">
        <v>446.57400000000001</v>
      </c>
      <c r="E10">
        <v>415.32299999999998</v>
      </c>
      <c r="F10">
        <v>333.64800000000002</v>
      </c>
      <c r="G10">
        <v>317.07900000000001</v>
      </c>
      <c r="J10">
        <f t="shared" si="0"/>
        <v>8</v>
      </c>
      <c r="K10">
        <f t="shared" si="1"/>
        <v>31.251000000000033</v>
      </c>
      <c r="L10">
        <f t="shared" si="2"/>
        <v>16.569000000000017</v>
      </c>
      <c r="N10">
        <f t="shared" si="3"/>
        <v>8</v>
      </c>
      <c r="O10">
        <f t="shared" si="4"/>
        <v>0.62564751779462935</v>
      </c>
      <c r="P10">
        <f t="shared" si="4"/>
        <v>0.96213942307692368</v>
      </c>
    </row>
    <row r="11" spans="1:16" x14ac:dyDescent="0.25">
      <c r="C11">
        <v>9</v>
      </c>
      <c r="D11">
        <v>404.87</v>
      </c>
      <c r="E11">
        <v>415.80500000000001</v>
      </c>
      <c r="F11">
        <v>332.55599999999998</v>
      </c>
      <c r="G11">
        <v>320.38400000000001</v>
      </c>
      <c r="J11">
        <f t="shared" si="0"/>
        <v>9</v>
      </c>
      <c r="K11">
        <f t="shared" si="1"/>
        <v>-10.935000000000002</v>
      </c>
      <c r="L11">
        <f t="shared" si="2"/>
        <v>12.171999999999969</v>
      </c>
      <c r="N11">
        <f t="shared" si="3"/>
        <v>9</v>
      </c>
      <c r="O11">
        <f t="shared" si="4"/>
        <v>8.0686207386546943E-2</v>
      </c>
      <c r="P11">
        <f t="shared" si="4"/>
        <v>0.79698768028846012</v>
      </c>
    </row>
    <row r="12" spans="1:16" x14ac:dyDescent="0.25">
      <c r="C12">
        <v>10</v>
      </c>
      <c r="D12">
        <v>418.815</v>
      </c>
      <c r="E12">
        <v>432.97</v>
      </c>
      <c r="F12">
        <v>334.37</v>
      </c>
      <c r="G12">
        <v>316.79300000000001</v>
      </c>
      <c r="J12">
        <f t="shared" si="0"/>
        <v>10</v>
      </c>
      <c r="K12">
        <f t="shared" si="1"/>
        <v>-14.15500000000003</v>
      </c>
      <c r="L12">
        <f t="shared" si="2"/>
        <v>17.576999999999998</v>
      </c>
      <c r="N12">
        <f t="shared" si="3"/>
        <v>10</v>
      </c>
      <c r="O12">
        <f t="shared" si="4"/>
        <v>3.9090051801422998E-2</v>
      </c>
      <c r="P12">
        <f t="shared" si="4"/>
        <v>1</v>
      </c>
    </row>
    <row r="13" spans="1:16" x14ac:dyDescent="0.25">
      <c r="C13">
        <v>11</v>
      </c>
      <c r="D13">
        <v>447.63799999999998</v>
      </c>
      <c r="E13">
        <v>420.93599999999998</v>
      </c>
      <c r="F13">
        <v>332.733</v>
      </c>
      <c r="G13">
        <v>316.512</v>
      </c>
      <c r="J13">
        <f t="shared" si="0"/>
        <v>11</v>
      </c>
      <c r="K13">
        <f t="shared" si="1"/>
        <v>26.701999999999998</v>
      </c>
      <c r="L13">
        <f t="shared" si="2"/>
        <v>16.221000000000004</v>
      </c>
      <c r="N13">
        <f t="shared" si="3"/>
        <v>11</v>
      </c>
      <c r="O13">
        <f t="shared" si="4"/>
        <v>0.56688325948508622</v>
      </c>
      <c r="P13">
        <f t="shared" si="4"/>
        <v>0.9490685096153848</v>
      </c>
    </row>
    <row r="14" spans="1:16" x14ac:dyDescent="0.25">
      <c r="C14">
        <v>12</v>
      </c>
      <c r="D14">
        <v>471.61200000000002</v>
      </c>
      <c r="E14">
        <v>420.233</v>
      </c>
      <c r="F14">
        <v>306.20699999999999</v>
      </c>
      <c r="G14">
        <v>306.35500000000002</v>
      </c>
      <c r="J14">
        <f t="shared" si="0"/>
        <v>12</v>
      </c>
      <c r="K14">
        <f t="shared" si="1"/>
        <v>51.379000000000019</v>
      </c>
      <c r="L14">
        <f t="shared" si="2"/>
        <v>-0.14800000000002456</v>
      </c>
      <c r="N14">
        <f t="shared" si="3"/>
        <v>12</v>
      </c>
      <c r="O14">
        <f t="shared" si="4"/>
        <v>0.88566224438387375</v>
      </c>
      <c r="P14">
        <f t="shared" si="4"/>
        <v>0.33424729567307526</v>
      </c>
    </row>
    <row r="15" spans="1:16" x14ac:dyDescent="0.25">
      <c r="C15">
        <v>13</v>
      </c>
      <c r="D15">
        <v>472.77600000000001</v>
      </c>
      <c r="E15">
        <v>425.483</v>
      </c>
      <c r="F15">
        <v>316.56900000000002</v>
      </c>
      <c r="G15">
        <v>308.267</v>
      </c>
      <c r="J15">
        <f t="shared" si="0"/>
        <v>13</v>
      </c>
      <c r="K15">
        <f t="shared" si="1"/>
        <v>47.293000000000006</v>
      </c>
      <c r="L15">
        <f t="shared" si="2"/>
        <v>8.3020000000000209</v>
      </c>
      <c r="N15">
        <f t="shared" si="3"/>
        <v>13</v>
      </c>
      <c r="O15">
        <f t="shared" si="4"/>
        <v>0.83287904819728509</v>
      </c>
      <c r="P15">
        <f t="shared" si="4"/>
        <v>0.65163010817307732</v>
      </c>
    </row>
    <row r="16" spans="1:16" x14ac:dyDescent="0.25">
      <c r="C16">
        <v>14</v>
      </c>
      <c r="D16">
        <v>455.06</v>
      </c>
      <c r="E16">
        <v>427.55799999999999</v>
      </c>
      <c r="F16">
        <v>296.83600000000001</v>
      </c>
      <c r="G16">
        <v>303.71499999999997</v>
      </c>
      <c r="J16">
        <f t="shared" si="0"/>
        <v>14</v>
      </c>
      <c r="K16">
        <f t="shared" si="1"/>
        <v>27.50200000000001</v>
      </c>
      <c r="L16">
        <f t="shared" si="2"/>
        <v>-6.8789999999999623</v>
      </c>
      <c r="N16">
        <f t="shared" si="3"/>
        <v>14</v>
      </c>
      <c r="O16">
        <f t="shared" si="4"/>
        <v>0.5772177080776637</v>
      </c>
      <c r="P16">
        <f t="shared" si="4"/>
        <v>8.1430288461538797E-2</v>
      </c>
    </row>
    <row r="17" spans="3:16" x14ac:dyDescent="0.25">
      <c r="C17">
        <v>15</v>
      </c>
      <c r="D17">
        <v>489.97399999999999</v>
      </c>
      <c r="E17">
        <v>429.74400000000003</v>
      </c>
      <c r="F17">
        <v>308.87099999999998</v>
      </c>
      <c r="G17">
        <v>307.80200000000002</v>
      </c>
      <c r="J17">
        <f t="shared" si="0"/>
        <v>15</v>
      </c>
      <c r="K17">
        <f t="shared" si="1"/>
        <v>60.229999999999961</v>
      </c>
      <c r="L17">
        <f t="shared" si="2"/>
        <v>1.06899999999996</v>
      </c>
      <c r="N17">
        <f t="shared" si="3"/>
        <v>15</v>
      </c>
      <c r="O17">
        <f t="shared" si="4"/>
        <v>1</v>
      </c>
      <c r="P17">
        <f t="shared" si="4"/>
        <v>0.37995793269230549</v>
      </c>
    </row>
    <row r="18" spans="3:16" x14ac:dyDescent="0.25">
      <c r="C18">
        <v>16</v>
      </c>
      <c r="D18">
        <v>490.17200000000003</v>
      </c>
      <c r="E18">
        <v>453.767</v>
      </c>
      <c r="F18">
        <v>314.30200000000002</v>
      </c>
      <c r="G18">
        <v>304</v>
      </c>
      <c r="J18">
        <f t="shared" si="0"/>
        <v>16</v>
      </c>
      <c r="K18">
        <f t="shared" si="1"/>
        <v>36.40500000000003</v>
      </c>
      <c r="L18">
        <f t="shared" si="2"/>
        <v>10.302000000000021</v>
      </c>
      <c r="N18">
        <f t="shared" si="3"/>
        <v>16</v>
      </c>
      <c r="O18">
        <f t="shared" si="4"/>
        <v>0.69222720285230843</v>
      </c>
      <c r="P18">
        <f t="shared" si="4"/>
        <v>0.72675030048076972</v>
      </c>
    </row>
    <row r="19" spans="3:16" x14ac:dyDescent="0.25">
      <c r="C19">
        <v>17</v>
      </c>
      <c r="D19">
        <v>446.55200000000002</v>
      </c>
      <c r="E19">
        <v>446.15100000000001</v>
      </c>
      <c r="F19">
        <v>309.34500000000003</v>
      </c>
      <c r="G19">
        <v>302.74400000000003</v>
      </c>
      <c r="J19">
        <f t="shared" si="0"/>
        <v>17</v>
      </c>
      <c r="K19">
        <f t="shared" si="1"/>
        <v>0.40100000000001046</v>
      </c>
      <c r="L19">
        <f t="shared" si="2"/>
        <v>6.6009999999999991</v>
      </c>
      <c r="N19">
        <f t="shared" si="3"/>
        <v>17</v>
      </c>
      <c r="O19">
        <f t="shared" si="4"/>
        <v>0.22712534394336731</v>
      </c>
      <c r="P19">
        <f t="shared" si="4"/>
        <v>0.58774038461538414</v>
      </c>
    </row>
    <row r="20" spans="3:16" x14ac:dyDescent="0.25">
      <c r="C20">
        <v>18</v>
      </c>
      <c r="D20">
        <v>429.17200000000003</v>
      </c>
      <c r="E20">
        <v>437.07600000000002</v>
      </c>
      <c r="F20">
        <v>303.41399999999999</v>
      </c>
      <c r="G20">
        <v>299.017</v>
      </c>
      <c r="J20">
        <f t="shared" si="0"/>
        <v>18</v>
      </c>
      <c r="K20">
        <f t="shared" si="1"/>
        <v>-7.9039999999999964</v>
      </c>
      <c r="L20">
        <f t="shared" si="2"/>
        <v>4.3969999999999914</v>
      </c>
      <c r="N20">
        <f t="shared" si="3"/>
        <v>18</v>
      </c>
      <c r="O20">
        <f t="shared" ref="O20:P22" si="5">(K20-MIN(K$3:K$50))/(MAX(K$3:K$50)-MIN(K$3:K$50))</f>
        <v>0.11984084949167423</v>
      </c>
      <c r="P20">
        <f t="shared" si="5"/>
        <v>0.50495793269230682</v>
      </c>
    </row>
    <row r="21" spans="3:16" x14ac:dyDescent="0.25">
      <c r="C21">
        <v>19</v>
      </c>
      <c r="D21">
        <v>420.267</v>
      </c>
      <c r="E21">
        <v>437.44799999999998</v>
      </c>
      <c r="F21">
        <v>290.63799999999998</v>
      </c>
      <c r="G21">
        <v>295.68599999999998</v>
      </c>
      <c r="J21">
        <f t="shared" si="0"/>
        <v>19</v>
      </c>
      <c r="K21">
        <f t="shared" si="1"/>
        <v>-17.180999999999983</v>
      </c>
      <c r="L21">
        <f t="shared" si="2"/>
        <v>-5.0480000000000018</v>
      </c>
      <c r="N21">
        <f t="shared" si="3"/>
        <v>19</v>
      </c>
      <c r="O21">
        <f t="shared" si="5"/>
        <v>0</v>
      </c>
      <c r="P21">
        <f t="shared" si="5"/>
        <v>0.1502028245192297</v>
      </c>
    </row>
    <row r="22" spans="3:16" x14ac:dyDescent="0.25">
      <c r="C22">
        <v>20</v>
      </c>
      <c r="D22">
        <v>415.36200000000002</v>
      </c>
      <c r="E22">
        <v>430.49400000000003</v>
      </c>
      <c r="F22">
        <v>288.31900000000002</v>
      </c>
      <c r="G22">
        <v>297.36599999999999</v>
      </c>
      <c r="J22">
        <f t="shared" si="0"/>
        <v>20</v>
      </c>
      <c r="K22">
        <f t="shared" si="1"/>
        <v>-15.132000000000005</v>
      </c>
      <c r="L22">
        <f t="shared" si="2"/>
        <v>-9.0469999999999686</v>
      </c>
      <c r="N22">
        <f t="shared" si="3"/>
        <v>20</v>
      </c>
      <c r="O22">
        <f t="shared" si="5"/>
        <v>2.6469106457738301E-2</v>
      </c>
      <c r="P22">
        <f t="shared" si="5"/>
        <v>0</v>
      </c>
    </row>
  </sheetData>
  <sortState ref="C3:E42">
    <sortCondition ref="C6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2" zoomScale="80" zoomScaleNormal="80" workbookViewId="0">
      <selection activeCell="R5" sqref="R5"/>
    </sheetView>
  </sheetViews>
  <sheetFormatPr defaultRowHeight="15" x14ac:dyDescent="0.25"/>
  <sheetData>
    <row r="1" spans="1:16" x14ac:dyDescent="0.25">
      <c r="A1" t="s">
        <v>32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14</v>
      </c>
      <c r="D3">
        <v>741.35199999999998</v>
      </c>
      <c r="E3">
        <v>734.14599999999996</v>
      </c>
      <c r="F3">
        <v>1155.6590000000001</v>
      </c>
      <c r="G3">
        <v>1138.0139999999999</v>
      </c>
      <c r="J3">
        <f>C3</f>
        <v>14</v>
      </c>
      <c r="K3">
        <f>D3-E3</f>
        <v>7.2060000000000173</v>
      </c>
      <c r="L3">
        <f>F3-G3</f>
        <v>17.645000000000209</v>
      </c>
      <c r="N3">
        <f>C3</f>
        <v>14</v>
      </c>
      <c r="O3">
        <f>(K3-MIN(K$3:K$50))/(MAX(K$3:K$50)-MIN(K$3:K$50))</f>
        <v>0.12142725671163059</v>
      </c>
      <c r="P3">
        <f>(L3-MIN(L$3:L$50))/(MAX(L$3:L$50)-MIN(L$3:L$50))</f>
        <v>0.25297851105635916</v>
      </c>
    </row>
    <row r="4" spans="1:16" x14ac:dyDescent="0.25">
      <c r="C4">
        <v>15</v>
      </c>
      <c r="D4">
        <v>743.96600000000001</v>
      </c>
      <c r="E4">
        <v>740.56200000000001</v>
      </c>
      <c r="F4">
        <v>1231.636</v>
      </c>
      <c r="G4">
        <v>1182.5139999999999</v>
      </c>
      <c r="J4">
        <f t="shared" ref="J4:J15" si="0">C4</f>
        <v>15</v>
      </c>
      <c r="K4">
        <f t="shared" ref="K4:K15" si="1">D4-E4</f>
        <v>3.4039999999999964</v>
      </c>
      <c r="L4">
        <f t="shared" ref="L4:L15" si="2">F4-G4</f>
        <v>49.122000000000071</v>
      </c>
      <c r="N4">
        <f t="shared" ref="N4:N15" si="3">C4</f>
        <v>15</v>
      </c>
      <c r="O4">
        <f t="shared" ref="O4:P15" si="4">(K4-MIN(K$3:K$50))/(MAX(K$3:K$50)-MIN(K$3:K$50))</f>
        <v>9.6434487654808387E-2</v>
      </c>
      <c r="P4">
        <f t="shared" si="4"/>
        <v>0.49840938153011299</v>
      </c>
    </row>
    <row r="5" spans="1:16" x14ac:dyDescent="0.25">
      <c r="C5">
        <v>16</v>
      </c>
      <c r="D5">
        <v>762.85199999999998</v>
      </c>
      <c r="E5">
        <v>774.11800000000005</v>
      </c>
      <c r="F5">
        <v>1156.568</v>
      </c>
      <c r="G5">
        <v>1171.3679999999999</v>
      </c>
      <c r="J5">
        <f t="shared" si="0"/>
        <v>16</v>
      </c>
      <c r="K5">
        <f t="shared" si="1"/>
        <v>-11.266000000000076</v>
      </c>
      <c r="L5">
        <f t="shared" si="2"/>
        <v>-14.799999999999955</v>
      </c>
      <c r="N5">
        <f t="shared" si="3"/>
        <v>16</v>
      </c>
      <c r="O5">
        <f t="shared" si="4"/>
        <v>0</v>
      </c>
      <c r="P5">
        <f t="shared" si="4"/>
        <v>0</v>
      </c>
    </row>
    <row r="6" spans="1:16" x14ac:dyDescent="0.25">
      <c r="C6">
        <v>17</v>
      </c>
      <c r="D6">
        <v>787.18200000000002</v>
      </c>
      <c r="E6">
        <v>788.95100000000002</v>
      </c>
      <c r="F6">
        <v>1155.057</v>
      </c>
      <c r="G6">
        <v>1152.903</v>
      </c>
      <c r="J6">
        <f t="shared" si="0"/>
        <v>17</v>
      </c>
      <c r="K6">
        <f t="shared" si="1"/>
        <v>-1.7690000000000055</v>
      </c>
      <c r="L6">
        <f t="shared" si="2"/>
        <v>2.1539999999999964</v>
      </c>
      <c r="N6">
        <f t="shared" si="3"/>
        <v>17</v>
      </c>
      <c r="O6">
        <f t="shared" si="4"/>
        <v>6.2429333964397919E-2</v>
      </c>
      <c r="P6">
        <f t="shared" si="4"/>
        <v>0.13219287028662288</v>
      </c>
    </row>
    <row r="7" spans="1:16" x14ac:dyDescent="0.25">
      <c r="C7">
        <v>18</v>
      </c>
      <c r="D7">
        <v>803.22699999999998</v>
      </c>
      <c r="E7">
        <v>784.30600000000004</v>
      </c>
      <c r="F7">
        <v>1232.67</v>
      </c>
      <c r="G7">
        <v>1154.5619999999999</v>
      </c>
      <c r="J7">
        <f t="shared" si="0"/>
        <v>18</v>
      </c>
      <c r="K7">
        <f t="shared" si="1"/>
        <v>18.920999999999935</v>
      </c>
      <c r="L7">
        <f t="shared" si="2"/>
        <v>78.108000000000175</v>
      </c>
      <c r="N7">
        <f t="shared" si="3"/>
        <v>18</v>
      </c>
      <c r="O7">
        <f t="shared" si="4"/>
        <v>0.19843680155662491</v>
      </c>
      <c r="P7">
        <f t="shared" si="4"/>
        <v>0.72441755294264543</v>
      </c>
    </row>
    <row r="8" spans="1:16" x14ac:dyDescent="0.25">
      <c r="C8">
        <v>19</v>
      </c>
      <c r="D8">
        <v>906.76099999999997</v>
      </c>
      <c r="E8">
        <v>765.90300000000002</v>
      </c>
      <c r="F8">
        <v>1213.8409999999999</v>
      </c>
      <c r="G8">
        <v>1100.3889999999999</v>
      </c>
      <c r="J8">
        <f t="shared" si="0"/>
        <v>19</v>
      </c>
      <c r="K8">
        <f t="shared" si="1"/>
        <v>140.85799999999995</v>
      </c>
      <c r="L8">
        <f t="shared" si="2"/>
        <v>113.452</v>
      </c>
      <c r="N8">
        <f t="shared" si="3"/>
        <v>19</v>
      </c>
      <c r="O8">
        <f t="shared" si="4"/>
        <v>1</v>
      </c>
      <c r="P8">
        <f t="shared" si="4"/>
        <v>1</v>
      </c>
    </row>
    <row r="9" spans="1:16" x14ac:dyDescent="0.25">
      <c r="C9">
        <v>20</v>
      </c>
      <c r="D9">
        <v>860.52300000000002</v>
      </c>
      <c r="E9">
        <v>765.98599999999999</v>
      </c>
      <c r="F9">
        <v>1229.5229999999999</v>
      </c>
      <c r="G9">
        <v>1131.299</v>
      </c>
      <c r="J9">
        <f t="shared" si="0"/>
        <v>20</v>
      </c>
      <c r="K9">
        <f t="shared" si="1"/>
        <v>94.537000000000035</v>
      </c>
      <c r="L9">
        <f t="shared" si="2"/>
        <v>98.223999999999933</v>
      </c>
      <c r="N9">
        <f t="shared" si="3"/>
        <v>20</v>
      </c>
      <c r="O9">
        <f t="shared" si="4"/>
        <v>0.69550498277720874</v>
      </c>
      <c r="P9">
        <f t="shared" si="4"/>
        <v>0.88126500951252162</v>
      </c>
    </row>
    <row r="10" spans="1:16" x14ac:dyDescent="0.25">
      <c r="C10">
        <v>21</v>
      </c>
      <c r="D10">
        <v>881.13599999999997</v>
      </c>
      <c r="E10">
        <v>774.16</v>
      </c>
      <c r="F10">
        <v>1198.2270000000001</v>
      </c>
      <c r="G10">
        <v>1147.7360000000001</v>
      </c>
      <c r="J10">
        <f t="shared" si="0"/>
        <v>21</v>
      </c>
      <c r="K10">
        <f t="shared" si="1"/>
        <v>106.976</v>
      </c>
      <c r="L10">
        <f t="shared" si="2"/>
        <v>50.490999999999985</v>
      </c>
      <c r="N10">
        <f t="shared" si="3"/>
        <v>21</v>
      </c>
      <c r="O10">
        <f t="shared" si="4"/>
        <v>0.77727380295022519</v>
      </c>
      <c r="P10">
        <f t="shared" si="4"/>
        <v>0.50908367900695473</v>
      </c>
    </row>
    <row r="11" spans="1:16" x14ac:dyDescent="0.25">
      <c r="C11">
        <v>22</v>
      </c>
      <c r="D11">
        <v>851.51099999999997</v>
      </c>
      <c r="E11">
        <v>792.57600000000002</v>
      </c>
      <c r="F11">
        <v>1119.932</v>
      </c>
      <c r="G11">
        <v>1107.0139999999999</v>
      </c>
      <c r="J11">
        <f t="shared" si="0"/>
        <v>22</v>
      </c>
      <c r="K11">
        <f t="shared" si="1"/>
        <v>58.934999999999945</v>
      </c>
      <c r="L11">
        <f t="shared" si="2"/>
        <v>12.91800000000012</v>
      </c>
      <c r="N11">
        <f t="shared" si="3"/>
        <v>22</v>
      </c>
      <c r="O11">
        <f t="shared" si="4"/>
        <v>0.46147222003102739</v>
      </c>
      <c r="P11">
        <f t="shared" si="4"/>
        <v>0.21612138602127129</v>
      </c>
    </row>
    <row r="12" spans="1:16" x14ac:dyDescent="0.25">
      <c r="C12">
        <v>23</v>
      </c>
      <c r="D12">
        <v>815.78599999999994</v>
      </c>
      <c r="E12">
        <v>790.27099999999996</v>
      </c>
      <c r="F12">
        <v>1133.452</v>
      </c>
      <c r="G12">
        <v>1126.357</v>
      </c>
      <c r="J12">
        <f t="shared" si="0"/>
        <v>23</v>
      </c>
      <c r="K12">
        <f t="shared" si="1"/>
        <v>25.514999999999986</v>
      </c>
      <c r="L12">
        <f t="shared" si="2"/>
        <v>7.0950000000000273</v>
      </c>
      <c r="N12">
        <f t="shared" si="3"/>
        <v>23</v>
      </c>
      <c r="O12">
        <f t="shared" si="4"/>
        <v>0.24178301911598471</v>
      </c>
      <c r="P12">
        <f t="shared" si="4"/>
        <v>0.17071858528521963</v>
      </c>
    </row>
    <row r="13" spans="1:16" x14ac:dyDescent="0.25">
      <c r="C13">
        <v>24</v>
      </c>
      <c r="D13">
        <v>856.15899999999999</v>
      </c>
      <c r="E13">
        <v>807.96500000000003</v>
      </c>
      <c r="F13">
        <v>1163.7729999999999</v>
      </c>
      <c r="G13">
        <v>1117.7850000000001</v>
      </c>
      <c r="J13">
        <f t="shared" si="0"/>
        <v>24</v>
      </c>
      <c r="K13">
        <f t="shared" si="1"/>
        <v>48.19399999999996</v>
      </c>
      <c r="L13">
        <f t="shared" si="2"/>
        <v>45.987999999999829</v>
      </c>
      <c r="N13">
        <f t="shared" si="3"/>
        <v>24</v>
      </c>
      <c r="O13">
        <f t="shared" si="4"/>
        <v>0.39086534669085765</v>
      </c>
      <c r="P13">
        <f t="shared" si="4"/>
        <v>0.47397311542899767</v>
      </c>
    </row>
    <row r="14" spans="1:16" x14ac:dyDescent="0.25">
      <c r="C14">
        <v>25</v>
      </c>
      <c r="D14">
        <v>832.65499999999997</v>
      </c>
      <c r="E14">
        <v>794.17899999999997</v>
      </c>
      <c r="F14">
        <v>1126.31</v>
      </c>
      <c r="G14">
        <v>1052.021</v>
      </c>
      <c r="J14">
        <f t="shared" si="0"/>
        <v>25</v>
      </c>
      <c r="K14">
        <f t="shared" si="1"/>
        <v>38.475999999999999</v>
      </c>
      <c r="L14">
        <f t="shared" si="2"/>
        <v>74.288999999999987</v>
      </c>
      <c r="N14">
        <f t="shared" si="3"/>
        <v>25</v>
      </c>
      <c r="O14">
        <f t="shared" si="4"/>
        <v>0.32698325050616645</v>
      </c>
      <c r="P14">
        <f t="shared" si="4"/>
        <v>0.69464023952842824</v>
      </c>
    </row>
    <row r="15" spans="1:16" x14ac:dyDescent="0.25">
      <c r="C15">
        <v>26</v>
      </c>
      <c r="D15">
        <v>783.58299999999997</v>
      </c>
      <c r="E15">
        <v>782.94299999999998</v>
      </c>
      <c r="F15">
        <v>1128.7860000000001</v>
      </c>
      <c r="G15">
        <v>1058.8</v>
      </c>
      <c r="J15">
        <f t="shared" si="0"/>
        <v>26</v>
      </c>
      <c r="K15">
        <f t="shared" si="1"/>
        <v>0.63999999999998636</v>
      </c>
      <c r="L15">
        <f t="shared" si="2"/>
        <v>69.986000000000104</v>
      </c>
      <c r="N15">
        <f t="shared" si="3"/>
        <v>26</v>
      </c>
      <c r="O15">
        <f t="shared" si="4"/>
        <v>7.8265099524072873E-2</v>
      </c>
      <c r="P15">
        <f t="shared" si="4"/>
        <v>0.6610891058229118</v>
      </c>
    </row>
  </sheetData>
  <sortState ref="C3:E42">
    <sortCondition ref="C8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2" zoomScale="80" zoomScaleNormal="80" workbookViewId="0">
      <selection activeCell="R9" sqref="R9"/>
    </sheetView>
  </sheetViews>
  <sheetFormatPr defaultRowHeight="15" x14ac:dyDescent="0.25"/>
  <sheetData>
    <row r="1" spans="1:16" x14ac:dyDescent="0.25">
      <c r="A1" t="s">
        <v>33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537.51199999999994</v>
      </c>
      <c r="E3">
        <v>530.61</v>
      </c>
      <c r="F3">
        <v>891.57100000000003</v>
      </c>
      <c r="G3">
        <v>863.404</v>
      </c>
      <c r="J3">
        <f>C3</f>
        <v>1</v>
      </c>
      <c r="K3">
        <f>D3-E3</f>
        <v>6.90199999999993</v>
      </c>
      <c r="L3">
        <f>F3-G3</f>
        <v>28.16700000000003</v>
      </c>
      <c r="N3">
        <f>C3</f>
        <v>1</v>
      </c>
      <c r="O3">
        <f>(K3-MIN(K$3:K$50))/(MAX(K$3:K$50)-MIN(K$3:K$50))</f>
        <v>0.18681177227780627</v>
      </c>
      <c r="P3">
        <f>(L3-MIN(L$3:L$50))/(MAX(L$3:L$50)-MIN(L$3:L$50))</f>
        <v>0</v>
      </c>
    </row>
    <row r="4" spans="1:16" x14ac:dyDescent="0.25">
      <c r="C4">
        <v>2</v>
      </c>
      <c r="D4">
        <v>545.51199999999994</v>
      </c>
      <c r="E4">
        <v>554.57399999999996</v>
      </c>
      <c r="F4">
        <v>954.202</v>
      </c>
      <c r="G4">
        <v>900.99300000000005</v>
      </c>
      <c r="J4">
        <f t="shared" ref="J4:J21" si="0">C4</f>
        <v>2</v>
      </c>
      <c r="K4">
        <f t="shared" ref="K4:K21" si="1">D4-E4</f>
        <v>-9.0620000000000118</v>
      </c>
      <c r="L4">
        <f t="shared" ref="L4:L21" si="2">F4-G4</f>
        <v>53.208999999999946</v>
      </c>
      <c r="N4">
        <f t="shared" ref="N4:N21" si="3">C4</f>
        <v>2</v>
      </c>
      <c r="O4">
        <f t="shared" ref="O4:P19" si="4">(K4-MIN(K$3:K$50))/(MAX(K$3:K$50)-MIN(K$3:K$50))</f>
        <v>0</v>
      </c>
      <c r="P4">
        <f t="shared" si="4"/>
        <v>0.11639429601948385</v>
      </c>
    </row>
    <row r="5" spans="1:16" x14ac:dyDescent="0.25">
      <c r="C5">
        <v>3</v>
      </c>
      <c r="D5">
        <v>556.48800000000006</v>
      </c>
      <c r="E5">
        <v>543.18399999999997</v>
      </c>
      <c r="F5">
        <v>941.952</v>
      </c>
      <c r="G5">
        <v>875.05100000000004</v>
      </c>
      <c r="J5">
        <f t="shared" si="0"/>
        <v>3</v>
      </c>
      <c r="K5">
        <f t="shared" si="1"/>
        <v>13.304000000000087</v>
      </c>
      <c r="L5">
        <f t="shared" si="2"/>
        <v>66.900999999999954</v>
      </c>
      <c r="N5">
        <f t="shared" si="3"/>
        <v>3</v>
      </c>
      <c r="O5">
        <f t="shared" si="4"/>
        <v>0.26172839506172946</v>
      </c>
      <c r="P5">
        <f t="shared" si="4"/>
        <v>0.18003420900961162</v>
      </c>
    </row>
    <row r="6" spans="1:16" x14ac:dyDescent="0.25">
      <c r="C6">
        <v>4</v>
      </c>
      <c r="D6">
        <v>572.08000000000004</v>
      </c>
      <c r="E6">
        <v>554.77099999999996</v>
      </c>
      <c r="F6">
        <v>957.96600000000001</v>
      </c>
      <c r="G6">
        <v>910.55600000000004</v>
      </c>
      <c r="J6">
        <f t="shared" si="0"/>
        <v>4</v>
      </c>
      <c r="K6">
        <f t="shared" si="1"/>
        <v>17.309000000000083</v>
      </c>
      <c r="L6">
        <f t="shared" si="2"/>
        <v>47.409999999999968</v>
      </c>
      <c r="N6">
        <f t="shared" si="3"/>
        <v>4</v>
      </c>
      <c r="O6">
        <f t="shared" si="4"/>
        <v>0.30859516704698475</v>
      </c>
      <c r="P6">
        <f t="shared" si="4"/>
        <v>8.9440757060255893E-2</v>
      </c>
    </row>
    <row r="7" spans="1:16" x14ac:dyDescent="0.25">
      <c r="C7">
        <v>5</v>
      </c>
      <c r="D7">
        <v>535.46600000000001</v>
      </c>
      <c r="E7">
        <v>526.68100000000004</v>
      </c>
      <c r="F7">
        <v>964.55700000000002</v>
      </c>
      <c r="G7">
        <v>897.63199999999995</v>
      </c>
      <c r="J7">
        <f t="shared" si="0"/>
        <v>5</v>
      </c>
      <c r="K7">
        <f t="shared" si="1"/>
        <v>8.7849999999999682</v>
      </c>
      <c r="L7">
        <f t="shared" si="2"/>
        <v>66.925000000000068</v>
      </c>
      <c r="N7">
        <f t="shared" si="3"/>
        <v>5</v>
      </c>
      <c r="O7">
        <f t="shared" si="4"/>
        <v>0.2088467614533962</v>
      </c>
      <c r="P7">
        <f t="shared" si="4"/>
        <v>0.18014576012791211</v>
      </c>
    </row>
    <row r="8" spans="1:16" x14ac:dyDescent="0.25">
      <c r="C8">
        <v>6</v>
      </c>
      <c r="D8">
        <v>570.77300000000002</v>
      </c>
      <c r="E8">
        <v>524.25</v>
      </c>
      <c r="F8">
        <v>958.96600000000001</v>
      </c>
      <c r="G8">
        <v>904.50699999999995</v>
      </c>
      <c r="J8">
        <f t="shared" si="0"/>
        <v>6</v>
      </c>
      <c r="K8">
        <f t="shared" si="1"/>
        <v>46.523000000000025</v>
      </c>
      <c r="L8">
        <f t="shared" si="2"/>
        <v>54.45900000000006</v>
      </c>
      <c r="N8">
        <f t="shared" si="3"/>
        <v>6</v>
      </c>
      <c r="O8">
        <f t="shared" si="4"/>
        <v>0.650459306067521</v>
      </c>
      <c r="P8">
        <f t="shared" si="4"/>
        <v>0.12220425009760735</v>
      </c>
    </row>
    <row r="9" spans="1:16" x14ac:dyDescent="0.25">
      <c r="C9">
        <v>7</v>
      </c>
      <c r="D9">
        <v>594.02300000000002</v>
      </c>
      <c r="E9">
        <v>528.54200000000003</v>
      </c>
      <c r="F9">
        <v>1023.432</v>
      </c>
      <c r="G9">
        <v>894.58299999999997</v>
      </c>
      <c r="J9">
        <f t="shared" si="0"/>
        <v>7</v>
      </c>
      <c r="K9">
        <f t="shared" si="1"/>
        <v>65.480999999999995</v>
      </c>
      <c r="L9">
        <f t="shared" si="2"/>
        <v>128.84900000000005</v>
      </c>
      <c r="N9">
        <f t="shared" si="3"/>
        <v>7</v>
      </c>
      <c r="O9">
        <f t="shared" si="4"/>
        <v>0.87230706219647736</v>
      </c>
      <c r="P9">
        <f t="shared" si="4"/>
        <v>0.46796623719486125</v>
      </c>
    </row>
    <row r="10" spans="1:16" x14ac:dyDescent="0.25">
      <c r="C10">
        <v>8</v>
      </c>
      <c r="D10">
        <v>584.89800000000002</v>
      </c>
      <c r="E10">
        <v>525.06200000000001</v>
      </c>
      <c r="F10">
        <v>1116.943</v>
      </c>
      <c r="G10">
        <v>925.23599999999999</v>
      </c>
      <c r="J10">
        <f t="shared" si="0"/>
        <v>8</v>
      </c>
      <c r="K10">
        <f t="shared" si="1"/>
        <v>59.836000000000013</v>
      </c>
      <c r="L10">
        <f t="shared" si="2"/>
        <v>191.70699999999999</v>
      </c>
      <c r="N10">
        <f t="shared" si="3"/>
        <v>8</v>
      </c>
      <c r="O10">
        <f t="shared" si="4"/>
        <v>0.80624890293136731</v>
      </c>
      <c r="P10">
        <f t="shared" si="4"/>
        <v>0.76012791194898366</v>
      </c>
    </row>
    <row r="11" spans="1:16" x14ac:dyDescent="0.25">
      <c r="C11">
        <v>9</v>
      </c>
      <c r="D11">
        <v>608.45500000000004</v>
      </c>
      <c r="E11">
        <v>544.21500000000003</v>
      </c>
      <c r="F11">
        <v>1177.1479999999999</v>
      </c>
      <c r="G11">
        <v>940.54899999999998</v>
      </c>
      <c r="J11">
        <f t="shared" si="0"/>
        <v>9</v>
      </c>
      <c r="K11">
        <f t="shared" si="1"/>
        <v>64.240000000000009</v>
      </c>
      <c r="L11">
        <f t="shared" si="2"/>
        <v>236.59899999999993</v>
      </c>
      <c r="N11">
        <f t="shared" si="3"/>
        <v>9</v>
      </c>
      <c r="O11">
        <f t="shared" si="4"/>
        <v>0.85778479901702631</v>
      </c>
      <c r="P11">
        <f t="shared" si="4"/>
        <v>0.96878427872906037</v>
      </c>
    </row>
    <row r="12" spans="1:16" x14ac:dyDescent="0.25">
      <c r="C12">
        <v>10</v>
      </c>
      <c r="D12">
        <v>583.02300000000002</v>
      </c>
      <c r="E12">
        <v>543.65300000000002</v>
      </c>
      <c r="F12">
        <v>1173.239</v>
      </c>
      <c r="G12">
        <v>929.92399999999998</v>
      </c>
      <c r="J12">
        <f t="shared" si="0"/>
        <v>10</v>
      </c>
      <c r="K12">
        <f t="shared" si="1"/>
        <v>39.370000000000005</v>
      </c>
      <c r="L12">
        <f t="shared" si="2"/>
        <v>243.31500000000005</v>
      </c>
      <c r="N12">
        <f t="shared" si="3"/>
        <v>10</v>
      </c>
      <c r="O12">
        <f t="shared" si="4"/>
        <v>0.56675443215727572</v>
      </c>
      <c r="P12">
        <f t="shared" si="4"/>
        <v>1</v>
      </c>
    </row>
    <row r="13" spans="1:16" x14ac:dyDescent="0.25">
      <c r="C13">
        <v>11</v>
      </c>
      <c r="D13">
        <v>568.59100000000001</v>
      </c>
      <c r="E13">
        <v>538.625</v>
      </c>
      <c r="F13">
        <v>1145.42</v>
      </c>
      <c r="G13">
        <v>941.30600000000004</v>
      </c>
      <c r="J13">
        <f t="shared" si="0"/>
        <v>11</v>
      </c>
      <c r="K13">
        <f t="shared" si="1"/>
        <v>29.966000000000008</v>
      </c>
      <c r="L13">
        <f t="shared" si="2"/>
        <v>204.11400000000003</v>
      </c>
      <c r="N13">
        <f t="shared" si="3"/>
        <v>11</v>
      </c>
      <c r="O13">
        <f t="shared" si="4"/>
        <v>0.45670820899888831</v>
      </c>
      <c r="P13">
        <f t="shared" si="4"/>
        <v>0.81779519214680119</v>
      </c>
    </row>
    <row r="14" spans="1:16" x14ac:dyDescent="0.25">
      <c r="C14">
        <v>12</v>
      </c>
      <c r="D14">
        <v>597.66999999999996</v>
      </c>
      <c r="E14">
        <v>545.03499999999997</v>
      </c>
      <c r="F14">
        <v>1073.193</v>
      </c>
      <c r="G14">
        <v>931.34699999999998</v>
      </c>
      <c r="J14">
        <f t="shared" si="0"/>
        <v>12</v>
      </c>
      <c r="K14">
        <f t="shared" si="1"/>
        <v>52.634999999999991</v>
      </c>
      <c r="L14">
        <f t="shared" si="2"/>
        <v>141.846</v>
      </c>
      <c r="N14">
        <f t="shared" si="3"/>
        <v>12</v>
      </c>
      <c r="O14">
        <f t="shared" si="4"/>
        <v>0.72198232988122368</v>
      </c>
      <c r="P14">
        <f t="shared" si="4"/>
        <v>0.52837581571755243</v>
      </c>
    </row>
    <row r="15" spans="1:16" x14ac:dyDescent="0.25">
      <c r="C15">
        <v>13</v>
      </c>
      <c r="D15">
        <v>630.64300000000003</v>
      </c>
      <c r="E15">
        <v>554.25</v>
      </c>
      <c r="F15">
        <v>1179.1310000000001</v>
      </c>
      <c r="G15">
        <v>984.46400000000006</v>
      </c>
      <c r="J15">
        <f t="shared" si="0"/>
        <v>13</v>
      </c>
      <c r="K15">
        <f t="shared" si="1"/>
        <v>76.393000000000029</v>
      </c>
      <c r="L15">
        <f t="shared" si="2"/>
        <v>194.66700000000003</v>
      </c>
      <c r="N15">
        <f t="shared" si="3"/>
        <v>13</v>
      </c>
      <c r="O15">
        <f t="shared" si="4"/>
        <v>1</v>
      </c>
      <c r="P15">
        <f t="shared" si="4"/>
        <v>0.77388588320597906</v>
      </c>
    </row>
    <row r="16" spans="1:16" x14ac:dyDescent="0.25">
      <c r="C16">
        <v>14</v>
      </c>
      <c r="D16">
        <v>603.40499999999997</v>
      </c>
      <c r="E16">
        <v>550.37900000000002</v>
      </c>
      <c r="F16">
        <v>1135.0709999999999</v>
      </c>
      <c r="G16">
        <v>962.94299999999998</v>
      </c>
      <c r="J16">
        <f t="shared" si="0"/>
        <v>14</v>
      </c>
      <c r="K16">
        <f t="shared" si="1"/>
        <v>53.025999999999954</v>
      </c>
      <c r="L16">
        <f t="shared" si="2"/>
        <v>172.12799999999993</v>
      </c>
      <c r="N16">
        <f t="shared" si="3"/>
        <v>14</v>
      </c>
      <c r="O16">
        <f t="shared" si="4"/>
        <v>0.7265578374583106</v>
      </c>
      <c r="P16">
        <f t="shared" si="4"/>
        <v>0.66912543923252776</v>
      </c>
    </row>
    <row r="17" spans="3:16" x14ac:dyDescent="0.25">
      <c r="C17">
        <v>15</v>
      </c>
      <c r="D17">
        <v>595.024</v>
      </c>
      <c r="E17">
        <v>559.56399999999996</v>
      </c>
      <c r="F17">
        <v>1195.095</v>
      </c>
      <c r="G17">
        <v>975.279</v>
      </c>
      <c r="J17">
        <f t="shared" si="0"/>
        <v>15</v>
      </c>
      <c r="K17">
        <f t="shared" si="1"/>
        <v>35.460000000000036</v>
      </c>
      <c r="L17">
        <f t="shared" si="2"/>
        <v>219.81600000000003</v>
      </c>
      <c r="N17">
        <f t="shared" si="3"/>
        <v>15</v>
      </c>
      <c r="O17">
        <f t="shared" si="4"/>
        <v>0.52099935638640249</v>
      </c>
      <c r="P17">
        <f t="shared" si="4"/>
        <v>0.89077751129455063</v>
      </c>
    </row>
    <row r="18" spans="3:16" x14ac:dyDescent="0.25">
      <c r="C18">
        <v>16</v>
      </c>
      <c r="D18">
        <v>586.048</v>
      </c>
      <c r="E18">
        <v>556.71400000000006</v>
      </c>
      <c r="F18">
        <v>1147.4639999999999</v>
      </c>
      <c r="G18">
        <v>986.81399999999996</v>
      </c>
      <c r="J18">
        <f t="shared" si="0"/>
        <v>16</v>
      </c>
      <c r="K18">
        <f t="shared" si="1"/>
        <v>29.333999999999946</v>
      </c>
      <c r="L18">
        <f t="shared" si="2"/>
        <v>160.64999999999998</v>
      </c>
      <c r="N18">
        <f t="shared" si="3"/>
        <v>16</v>
      </c>
      <c r="O18">
        <f t="shared" si="4"/>
        <v>0.44931250365689474</v>
      </c>
      <c r="P18">
        <f t="shared" si="4"/>
        <v>0.61577611690557166</v>
      </c>
    </row>
    <row r="19" spans="3:16" x14ac:dyDescent="0.25">
      <c r="C19">
        <v>17</v>
      </c>
      <c r="D19">
        <v>574.67899999999997</v>
      </c>
      <c r="E19">
        <v>551.37900000000002</v>
      </c>
      <c r="F19">
        <v>1109.6669999999999</v>
      </c>
      <c r="G19">
        <v>969.80700000000002</v>
      </c>
      <c r="J19">
        <f t="shared" si="0"/>
        <v>17</v>
      </c>
      <c r="K19">
        <f t="shared" si="1"/>
        <v>23.299999999999955</v>
      </c>
      <c r="L19">
        <f t="shared" si="2"/>
        <v>139.8599999999999</v>
      </c>
      <c r="N19">
        <f t="shared" si="3"/>
        <v>17</v>
      </c>
      <c r="O19">
        <f t="shared" si="4"/>
        <v>0.37870224094552629</v>
      </c>
      <c r="P19">
        <f t="shared" si="4"/>
        <v>0.51914496067823013</v>
      </c>
    </row>
    <row r="20" spans="3:16" x14ac:dyDescent="0.25">
      <c r="C20">
        <v>18</v>
      </c>
      <c r="D20">
        <v>597.44000000000005</v>
      </c>
      <c r="E20">
        <v>559.99300000000005</v>
      </c>
      <c r="F20">
        <v>1054.1310000000001</v>
      </c>
      <c r="G20">
        <v>972.35699999999997</v>
      </c>
      <c r="J20">
        <f t="shared" si="0"/>
        <v>18</v>
      </c>
      <c r="K20">
        <f t="shared" si="1"/>
        <v>37.447000000000003</v>
      </c>
      <c r="L20">
        <f t="shared" si="2"/>
        <v>81.774000000000115</v>
      </c>
      <c r="N20">
        <f t="shared" si="3"/>
        <v>18</v>
      </c>
      <c r="O20">
        <f t="shared" ref="O20:P21" si="5">(K20-MIN(K$3:K$50))/(MAX(K$3:K$50)-MIN(K$3:K$50))</f>
        <v>0.54425136036510435</v>
      </c>
      <c r="P20">
        <f t="shared" si="5"/>
        <v>0.24916336661275065</v>
      </c>
    </row>
    <row r="21" spans="3:16" x14ac:dyDescent="0.25">
      <c r="C21">
        <v>19</v>
      </c>
      <c r="D21">
        <v>585</v>
      </c>
      <c r="E21">
        <v>564.17899999999997</v>
      </c>
      <c r="F21">
        <v>999.23800000000006</v>
      </c>
      <c r="G21">
        <v>968.38599999999997</v>
      </c>
      <c r="J21">
        <f t="shared" si="0"/>
        <v>19</v>
      </c>
      <c r="K21">
        <f t="shared" si="1"/>
        <v>20.821000000000026</v>
      </c>
      <c r="L21">
        <f t="shared" si="2"/>
        <v>30.852000000000089</v>
      </c>
      <c r="N21">
        <f t="shared" si="3"/>
        <v>19</v>
      </c>
      <c r="O21">
        <f t="shared" si="5"/>
        <v>0.34969282078286845</v>
      </c>
      <c r="P21">
        <f t="shared" si="5"/>
        <v>1.2479781359808406E-2</v>
      </c>
    </row>
  </sheetData>
  <sortState ref="C3:E40">
    <sortCondition ref="C5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2" zoomScale="80" zoomScaleNormal="80" workbookViewId="0">
      <selection activeCell="R7" sqref="R7"/>
    </sheetView>
  </sheetViews>
  <sheetFormatPr defaultRowHeight="15" x14ac:dyDescent="0.25"/>
  <sheetData>
    <row r="1" spans="1:16" x14ac:dyDescent="0.25">
      <c r="A1" t="s">
        <v>34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14</v>
      </c>
      <c r="D3">
        <v>678.43499999999995</v>
      </c>
      <c r="E3">
        <v>696.75699999999995</v>
      </c>
      <c r="F3">
        <v>1173.25</v>
      </c>
      <c r="G3">
        <v>1180.4659999999999</v>
      </c>
      <c r="J3">
        <f>C3</f>
        <v>14</v>
      </c>
      <c r="K3">
        <f>D3-E3</f>
        <v>-18.322000000000003</v>
      </c>
      <c r="L3">
        <f>F3-G3</f>
        <v>-7.2159999999998945</v>
      </c>
      <c r="N3">
        <f>C3</f>
        <v>14</v>
      </c>
      <c r="O3">
        <f>(K3-MIN(K$3:K$50))/(MAX(K$3:K$50)-MIN(K$3:K$50))</f>
        <v>0.16643890900082306</v>
      </c>
      <c r="P3">
        <f>(L3-MIN(L$3:L$50))/(MAX(L$3:L$50)-MIN(L$3:L$50))</f>
        <v>0</v>
      </c>
    </row>
    <row r="4" spans="1:16" x14ac:dyDescent="0.25">
      <c r="C4">
        <v>15</v>
      </c>
      <c r="D4">
        <v>694.61400000000003</v>
      </c>
      <c r="E4">
        <v>720.73599999999999</v>
      </c>
      <c r="F4">
        <v>1240.011</v>
      </c>
      <c r="G4">
        <v>1242.951</v>
      </c>
      <c r="J4">
        <f t="shared" ref="J4:J20" si="0">C4</f>
        <v>15</v>
      </c>
      <c r="K4">
        <f t="shared" ref="K4:K20" si="1">D4-E4</f>
        <v>-26.121999999999957</v>
      </c>
      <c r="L4">
        <f t="shared" ref="L4:L20" si="2">F4-G4</f>
        <v>-2.9400000000000546</v>
      </c>
      <c r="N4">
        <f t="shared" ref="N4:N20" si="3">C4</f>
        <v>15</v>
      </c>
      <c r="O4">
        <f t="shared" ref="O4:P19" si="4">(K4-MIN(K$3:K$50))/(MAX(K$3:K$50)-MIN(K$3:K$50))</f>
        <v>0.10410523203311708</v>
      </c>
      <c r="P4">
        <f t="shared" si="4"/>
        <v>3.4669801759434377E-2</v>
      </c>
    </row>
    <row r="5" spans="1:16" x14ac:dyDescent="0.25">
      <c r="C5">
        <v>16</v>
      </c>
      <c r="D5">
        <v>681.52300000000002</v>
      </c>
      <c r="E5">
        <v>711.72900000000004</v>
      </c>
      <c r="F5">
        <v>1263.739</v>
      </c>
      <c r="G5">
        <v>1226.0070000000001</v>
      </c>
      <c r="J5">
        <f t="shared" si="0"/>
        <v>16</v>
      </c>
      <c r="K5">
        <f t="shared" si="1"/>
        <v>-30.206000000000017</v>
      </c>
      <c r="L5">
        <f t="shared" si="2"/>
        <v>37.731999999999971</v>
      </c>
      <c r="N5">
        <f t="shared" si="3"/>
        <v>16</v>
      </c>
      <c r="O5">
        <f t="shared" si="4"/>
        <v>7.1467958092589337E-2</v>
      </c>
      <c r="P5">
        <f t="shared" si="4"/>
        <v>0.36443831840110147</v>
      </c>
    </row>
    <row r="6" spans="1:16" x14ac:dyDescent="0.25">
      <c r="C6">
        <v>17</v>
      </c>
      <c r="D6">
        <v>667.04499999999996</v>
      </c>
      <c r="E6">
        <v>706.19399999999996</v>
      </c>
      <c r="F6">
        <v>1251.4770000000001</v>
      </c>
      <c r="G6">
        <v>1246.125</v>
      </c>
      <c r="J6">
        <f t="shared" si="0"/>
        <v>17</v>
      </c>
      <c r="K6">
        <f t="shared" si="1"/>
        <v>-39.149000000000001</v>
      </c>
      <c r="L6">
        <f t="shared" si="2"/>
        <v>5.3520000000000891</v>
      </c>
      <c r="N6">
        <f t="shared" si="3"/>
        <v>17</v>
      </c>
      <c r="O6">
        <f t="shared" si="4"/>
        <v>0</v>
      </c>
      <c r="P6">
        <f t="shared" si="4"/>
        <v>0.10190132565776122</v>
      </c>
    </row>
    <row r="7" spans="1:16" x14ac:dyDescent="0.25">
      <c r="C7">
        <v>18</v>
      </c>
      <c r="D7">
        <v>689.84100000000001</v>
      </c>
      <c r="E7">
        <v>710.20799999999997</v>
      </c>
      <c r="F7">
        <v>1261.557</v>
      </c>
      <c r="G7">
        <v>1213.25</v>
      </c>
      <c r="J7">
        <f t="shared" si="0"/>
        <v>18</v>
      </c>
      <c r="K7">
        <f t="shared" si="1"/>
        <v>-20.366999999999962</v>
      </c>
      <c r="L7">
        <f t="shared" si="2"/>
        <v>48.307000000000016</v>
      </c>
      <c r="N7">
        <f t="shared" si="3"/>
        <v>18</v>
      </c>
      <c r="O7">
        <f t="shared" si="4"/>
        <v>0.15009629753941833</v>
      </c>
      <c r="P7">
        <f t="shared" si="4"/>
        <v>0.45018040296752659</v>
      </c>
    </row>
    <row r="8" spans="1:16" x14ac:dyDescent="0.25">
      <c r="C8">
        <v>19</v>
      </c>
      <c r="D8">
        <v>704.98900000000003</v>
      </c>
      <c r="E8">
        <v>715.50699999999995</v>
      </c>
      <c r="F8">
        <v>1238.125</v>
      </c>
      <c r="G8">
        <v>1244.5830000000001</v>
      </c>
      <c r="J8">
        <f t="shared" si="0"/>
        <v>19</v>
      </c>
      <c r="K8">
        <f t="shared" si="1"/>
        <v>-10.517999999999915</v>
      </c>
      <c r="L8">
        <f t="shared" si="2"/>
        <v>-6.4580000000000837</v>
      </c>
      <c r="N8">
        <f t="shared" si="3"/>
        <v>19</v>
      </c>
      <c r="O8">
        <f t="shared" si="4"/>
        <v>0.22880455195671867</v>
      </c>
      <c r="P8">
        <f t="shared" si="4"/>
        <v>6.1458628937431431E-3</v>
      </c>
    </row>
    <row r="9" spans="1:16" x14ac:dyDescent="0.25">
      <c r="C9">
        <v>20</v>
      </c>
      <c r="D9">
        <v>804.08</v>
      </c>
      <c r="E9">
        <v>736.58299999999997</v>
      </c>
      <c r="F9">
        <v>1283.6020000000001</v>
      </c>
      <c r="G9">
        <v>1275.896</v>
      </c>
      <c r="J9">
        <f t="shared" si="0"/>
        <v>20</v>
      </c>
      <c r="K9">
        <f t="shared" si="1"/>
        <v>67.497000000000071</v>
      </c>
      <c r="L9">
        <f t="shared" si="2"/>
        <v>7.706000000000131</v>
      </c>
      <c r="N9">
        <f t="shared" si="3"/>
        <v>20</v>
      </c>
      <c r="O9">
        <f t="shared" si="4"/>
        <v>0.85226119408948908</v>
      </c>
      <c r="P9">
        <f t="shared" si="4"/>
        <v>0.12098755422224042</v>
      </c>
    </row>
    <row r="10" spans="1:16" x14ac:dyDescent="0.25">
      <c r="C10">
        <v>21</v>
      </c>
      <c r="D10">
        <v>781.36400000000003</v>
      </c>
      <c r="E10">
        <v>738.31899999999996</v>
      </c>
      <c r="F10">
        <v>1319.1479999999999</v>
      </c>
      <c r="G10">
        <v>1277.403</v>
      </c>
      <c r="J10">
        <f t="shared" si="0"/>
        <v>21</v>
      </c>
      <c r="K10">
        <f t="shared" si="1"/>
        <v>43.045000000000073</v>
      </c>
      <c r="L10">
        <f t="shared" si="2"/>
        <v>41.744999999999891</v>
      </c>
      <c r="N10">
        <f t="shared" si="3"/>
        <v>21</v>
      </c>
      <c r="O10">
        <f t="shared" si="4"/>
        <v>0.65685310829277688</v>
      </c>
      <c r="P10">
        <f t="shared" si="4"/>
        <v>0.39697571654436914</v>
      </c>
    </row>
    <row r="11" spans="1:16" x14ac:dyDescent="0.25">
      <c r="C11">
        <v>22</v>
      </c>
      <c r="D11">
        <v>789.76</v>
      </c>
      <c r="E11">
        <v>703.77599999999995</v>
      </c>
      <c r="F11">
        <v>1292.3230000000001</v>
      </c>
      <c r="G11">
        <v>1176.204</v>
      </c>
      <c r="J11">
        <f t="shared" si="0"/>
        <v>22</v>
      </c>
      <c r="K11">
        <f t="shared" si="1"/>
        <v>85.984000000000037</v>
      </c>
      <c r="L11">
        <f t="shared" si="2"/>
        <v>116.11900000000014</v>
      </c>
      <c r="N11">
        <f t="shared" si="3"/>
        <v>22</v>
      </c>
      <c r="O11">
        <f t="shared" si="4"/>
        <v>1</v>
      </c>
      <c r="P11">
        <f t="shared" si="4"/>
        <v>1</v>
      </c>
    </row>
    <row r="12" spans="1:16" x14ac:dyDescent="0.25">
      <c r="C12">
        <v>23</v>
      </c>
      <c r="D12">
        <v>790.99</v>
      </c>
      <c r="E12">
        <v>715.75</v>
      </c>
      <c r="F12">
        <v>1323.365</v>
      </c>
      <c r="G12">
        <v>1264.316</v>
      </c>
      <c r="J12">
        <f t="shared" si="0"/>
        <v>23</v>
      </c>
      <c r="K12">
        <f t="shared" si="1"/>
        <v>75.240000000000009</v>
      </c>
      <c r="L12">
        <f t="shared" si="2"/>
        <v>59.048999999999978</v>
      </c>
      <c r="N12">
        <f t="shared" si="3"/>
        <v>23</v>
      </c>
      <c r="O12">
        <f t="shared" si="4"/>
        <v>0.91413935572550786</v>
      </c>
      <c r="P12">
        <f t="shared" si="4"/>
        <v>0.53727652329022457</v>
      </c>
    </row>
    <row r="13" spans="1:16" x14ac:dyDescent="0.25">
      <c r="C13">
        <v>24</v>
      </c>
      <c r="D13">
        <v>713.67700000000002</v>
      </c>
      <c r="E13">
        <v>677.40800000000002</v>
      </c>
      <c r="F13">
        <v>1329.5309999999999</v>
      </c>
      <c r="G13">
        <v>1247.2239999999999</v>
      </c>
      <c r="J13">
        <f t="shared" si="0"/>
        <v>24</v>
      </c>
      <c r="K13">
        <f t="shared" si="1"/>
        <v>36.269000000000005</v>
      </c>
      <c r="L13">
        <f t="shared" si="2"/>
        <v>82.307000000000016</v>
      </c>
      <c r="N13">
        <f t="shared" si="3"/>
        <v>24</v>
      </c>
      <c r="O13">
        <f t="shared" si="4"/>
        <v>0.6027027243013432</v>
      </c>
      <c r="P13">
        <f t="shared" si="4"/>
        <v>0.7258523533465755</v>
      </c>
    </row>
    <row r="14" spans="1:16" x14ac:dyDescent="0.25">
      <c r="C14">
        <v>25</v>
      </c>
      <c r="D14">
        <v>667.58299999999997</v>
      </c>
      <c r="E14">
        <v>675.43399999999997</v>
      </c>
      <c r="F14">
        <v>1282.979</v>
      </c>
      <c r="G14">
        <v>1228.566</v>
      </c>
      <c r="J14">
        <f t="shared" si="0"/>
        <v>25</v>
      </c>
      <c r="K14">
        <f t="shared" si="1"/>
        <v>-7.8509999999999991</v>
      </c>
      <c r="L14">
        <f t="shared" si="2"/>
        <v>54.413000000000011</v>
      </c>
      <c r="N14">
        <f t="shared" si="3"/>
        <v>25</v>
      </c>
      <c r="O14">
        <f t="shared" si="4"/>
        <v>0.2501178745814453</v>
      </c>
      <c r="P14">
        <f t="shared" si="4"/>
        <v>0.49968784205618749</v>
      </c>
    </row>
    <row r="15" spans="1:16" x14ac:dyDescent="0.25">
      <c r="C15">
        <v>26</v>
      </c>
      <c r="D15">
        <v>652.83299999999997</v>
      </c>
      <c r="E15">
        <v>648.74300000000005</v>
      </c>
      <c r="F15">
        <v>1217.1980000000001</v>
      </c>
      <c r="G15">
        <v>1187.0719999999999</v>
      </c>
      <c r="J15">
        <f t="shared" si="0"/>
        <v>26</v>
      </c>
      <c r="K15">
        <f t="shared" si="1"/>
        <v>4.0899999999999181</v>
      </c>
      <c r="L15">
        <f t="shared" si="2"/>
        <v>30.126000000000204</v>
      </c>
      <c r="N15">
        <f t="shared" si="3"/>
        <v>26</v>
      </c>
      <c r="O15">
        <f t="shared" si="4"/>
        <v>0.34554434082136531</v>
      </c>
      <c r="P15">
        <f t="shared" si="4"/>
        <v>0.30276888150160203</v>
      </c>
    </row>
    <row r="16" spans="1:16" x14ac:dyDescent="0.25">
      <c r="C16">
        <v>27</v>
      </c>
      <c r="D16">
        <v>660.03099999999995</v>
      </c>
      <c r="E16">
        <v>653.02599999999995</v>
      </c>
      <c r="F16">
        <v>1229.0619999999999</v>
      </c>
      <c r="G16">
        <v>1199.8489999999999</v>
      </c>
      <c r="J16">
        <f t="shared" si="0"/>
        <v>27</v>
      </c>
      <c r="K16">
        <f t="shared" si="1"/>
        <v>7.0049999999999955</v>
      </c>
      <c r="L16">
        <f t="shared" si="2"/>
        <v>29.212999999999965</v>
      </c>
      <c r="N16">
        <f t="shared" si="3"/>
        <v>27</v>
      </c>
      <c r="O16">
        <f t="shared" si="4"/>
        <v>0.36883955471378438</v>
      </c>
      <c r="P16">
        <f t="shared" si="4"/>
        <v>0.29536627883406857</v>
      </c>
    </row>
    <row r="17" spans="3:16" x14ac:dyDescent="0.25">
      <c r="C17">
        <v>28</v>
      </c>
      <c r="D17">
        <v>676.61500000000001</v>
      </c>
      <c r="E17">
        <v>670.15800000000002</v>
      </c>
      <c r="F17">
        <v>1231.0619999999999</v>
      </c>
      <c r="G17">
        <v>1181.829</v>
      </c>
      <c r="J17">
        <f t="shared" si="0"/>
        <v>28</v>
      </c>
      <c r="K17">
        <f t="shared" si="1"/>
        <v>6.4569999999999936</v>
      </c>
      <c r="L17">
        <f t="shared" si="2"/>
        <v>49.232999999999947</v>
      </c>
      <c r="N17">
        <f t="shared" si="3"/>
        <v>28</v>
      </c>
      <c r="O17">
        <f t="shared" si="4"/>
        <v>0.36446021433195064</v>
      </c>
      <c r="P17">
        <f t="shared" si="4"/>
        <v>0.45768840961608487</v>
      </c>
    </row>
    <row r="18" spans="3:16" x14ac:dyDescent="0.25">
      <c r="C18">
        <v>29</v>
      </c>
      <c r="D18">
        <v>675.68799999999999</v>
      </c>
      <c r="E18">
        <v>649.24300000000005</v>
      </c>
      <c r="F18">
        <v>1214.1559999999999</v>
      </c>
      <c r="G18">
        <v>1184.2370000000001</v>
      </c>
      <c r="J18">
        <f t="shared" si="0"/>
        <v>29</v>
      </c>
      <c r="K18">
        <f t="shared" si="1"/>
        <v>26.444999999999936</v>
      </c>
      <c r="L18">
        <f t="shared" si="2"/>
        <v>29.918999999999869</v>
      </c>
      <c r="N18">
        <f t="shared" si="3"/>
        <v>29</v>
      </c>
      <c r="O18">
        <f t="shared" si="4"/>
        <v>0.52419425731022129</v>
      </c>
      <c r="P18">
        <f t="shared" si="4"/>
        <v>0.30109052580370332</v>
      </c>
    </row>
    <row r="19" spans="3:16" x14ac:dyDescent="0.25">
      <c r="C19">
        <v>30</v>
      </c>
      <c r="D19">
        <v>663.91700000000003</v>
      </c>
      <c r="E19">
        <v>646.17100000000005</v>
      </c>
      <c r="F19">
        <v>1270.99</v>
      </c>
      <c r="G19">
        <v>1199.0719999999999</v>
      </c>
      <c r="J19">
        <f t="shared" si="0"/>
        <v>30</v>
      </c>
      <c r="K19">
        <f t="shared" si="1"/>
        <v>17.745999999999981</v>
      </c>
      <c r="L19">
        <f t="shared" si="2"/>
        <v>71.91800000000012</v>
      </c>
      <c r="N19">
        <f t="shared" si="3"/>
        <v>30</v>
      </c>
      <c r="O19">
        <f t="shared" si="4"/>
        <v>0.45467622449713474</v>
      </c>
      <c r="P19">
        <f t="shared" si="4"/>
        <v>0.64161835650869581</v>
      </c>
    </row>
    <row r="20" spans="3:16" x14ac:dyDescent="0.25">
      <c r="C20">
        <v>31</v>
      </c>
      <c r="D20">
        <v>678.05200000000002</v>
      </c>
      <c r="E20">
        <v>646.822</v>
      </c>
      <c r="F20">
        <v>1236.49</v>
      </c>
      <c r="G20">
        <v>1195.414</v>
      </c>
      <c r="J20">
        <f t="shared" si="0"/>
        <v>31</v>
      </c>
      <c r="K20">
        <f t="shared" si="1"/>
        <v>31.230000000000018</v>
      </c>
      <c r="L20">
        <f t="shared" si="2"/>
        <v>41.076000000000022</v>
      </c>
      <c r="N20">
        <f t="shared" si="3"/>
        <v>31</v>
      </c>
      <c r="O20">
        <f t="shared" ref="O20:P20" si="5">(K20-MIN(K$3:K$50))/(MAX(K$3:K$50)-MIN(K$3:K$50))</f>
        <v>0.56243357068079558</v>
      </c>
      <c r="P20">
        <f t="shared" si="5"/>
        <v>0.39155146552073539</v>
      </c>
    </row>
  </sheetData>
  <sortState ref="C3:E38">
    <sortCondition ref="C6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80" zoomScaleNormal="80" workbookViewId="0">
      <selection activeCell="R30" sqref="R30"/>
    </sheetView>
  </sheetViews>
  <sheetFormatPr defaultRowHeight="15" x14ac:dyDescent="0.25"/>
  <sheetData>
    <row r="1" spans="1:16" x14ac:dyDescent="0.25">
      <c r="A1" t="s">
        <v>35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73</v>
      </c>
      <c r="D3">
        <v>568.85299999999995</v>
      </c>
      <c r="E3">
        <v>571.12099999999998</v>
      </c>
      <c r="F3">
        <v>1126.471</v>
      </c>
      <c r="G3">
        <v>1115.21</v>
      </c>
      <c r="J3">
        <f>C3</f>
        <v>73</v>
      </c>
      <c r="K3">
        <f>D3-E3</f>
        <v>-2.2680000000000291</v>
      </c>
      <c r="L3">
        <f>F3-G3</f>
        <v>11.260999999999967</v>
      </c>
      <c r="N3">
        <f>C3</f>
        <v>73</v>
      </c>
      <c r="O3">
        <f>(K3-MIN(K$3:K$50))/(MAX(K$3:K$50)-MIN(K$3:K$50))</f>
        <v>0</v>
      </c>
      <c r="P3">
        <f>(L3-MIN(L$3:L$50))/(MAX(L$3:L$50)-MIN(L$3:L$50))</f>
        <v>0.12416181786419785</v>
      </c>
    </row>
    <row r="4" spans="1:16" x14ac:dyDescent="0.25">
      <c r="C4">
        <v>74</v>
      </c>
      <c r="D4">
        <v>572.26499999999999</v>
      </c>
      <c r="E4">
        <v>572.08900000000006</v>
      </c>
      <c r="F4">
        <v>1118.971</v>
      </c>
      <c r="G4">
        <v>1144.6690000000001</v>
      </c>
      <c r="J4">
        <f t="shared" ref="J4:J22" si="0">C4</f>
        <v>74</v>
      </c>
      <c r="K4">
        <f t="shared" ref="K4:K22" si="1">D4-E4</f>
        <v>0.17599999999993088</v>
      </c>
      <c r="L4">
        <f t="shared" ref="L4:L22" si="2">F4-G4</f>
        <v>-25.698000000000093</v>
      </c>
      <c r="N4">
        <f t="shared" ref="N4:N22" si="3">C4</f>
        <v>74</v>
      </c>
      <c r="O4">
        <f t="shared" ref="O4:P19" si="4">(K4-MIN(K$3:K$50))/(MAX(K$3:K$50)-MIN(K$3:K$50))</f>
        <v>2.2477697047732545E-2</v>
      </c>
      <c r="P4">
        <f t="shared" si="4"/>
        <v>0</v>
      </c>
    </row>
    <row r="5" spans="1:16" x14ac:dyDescent="0.25">
      <c r="C5">
        <v>75</v>
      </c>
      <c r="D5">
        <v>600.26499999999999</v>
      </c>
      <c r="E5">
        <v>593.66899999999998</v>
      </c>
      <c r="F5">
        <v>1146.0440000000001</v>
      </c>
      <c r="G5">
        <v>1154.3309999999999</v>
      </c>
      <c r="J5">
        <f t="shared" si="0"/>
        <v>75</v>
      </c>
      <c r="K5">
        <f t="shared" si="1"/>
        <v>6.5960000000000036</v>
      </c>
      <c r="L5">
        <f t="shared" si="2"/>
        <v>-8.2869999999998072</v>
      </c>
      <c r="N5">
        <f t="shared" si="3"/>
        <v>75</v>
      </c>
      <c r="O5">
        <f t="shared" si="4"/>
        <v>8.1523038719764837E-2</v>
      </c>
      <c r="P5">
        <f t="shared" si="4"/>
        <v>5.8491339344505552E-2</v>
      </c>
    </row>
    <row r="6" spans="1:16" x14ac:dyDescent="0.25">
      <c r="C6">
        <v>76</v>
      </c>
      <c r="D6">
        <v>606.86099999999999</v>
      </c>
      <c r="E6">
        <v>567.97699999999998</v>
      </c>
      <c r="F6">
        <v>1132.0830000000001</v>
      </c>
      <c r="G6">
        <v>1136.242</v>
      </c>
      <c r="J6">
        <f t="shared" si="0"/>
        <v>76</v>
      </c>
      <c r="K6">
        <f t="shared" si="1"/>
        <v>38.884000000000015</v>
      </c>
      <c r="L6">
        <f t="shared" si="2"/>
        <v>-4.1589999999998781</v>
      </c>
      <c r="N6">
        <f t="shared" si="3"/>
        <v>76</v>
      </c>
      <c r="O6">
        <f t="shared" si="4"/>
        <v>0.37847880069897943</v>
      </c>
      <c r="P6">
        <f t="shared" si="4"/>
        <v>7.2359138368921772E-2</v>
      </c>
    </row>
    <row r="7" spans="1:16" x14ac:dyDescent="0.25">
      <c r="C7">
        <v>77</v>
      </c>
      <c r="D7">
        <v>622.17600000000004</v>
      </c>
      <c r="E7">
        <v>571.40300000000002</v>
      </c>
      <c r="F7">
        <v>1091.3969999999999</v>
      </c>
      <c r="G7">
        <v>1066.2819999999999</v>
      </c>
      <c r="J7">
        <f t="shared" si="0"/>
        <v>77</v>
      </c>
      <c r="K7">
        <f t="shared" si="1"/>
        <v>50.773000000000025</v>
      </c>
      <c r="L7">
        <f t="shared" si="2"/>
        <v>25.115000000000009</v>
      </c>
      <c r="N7">
        <f t="shared" si="3"/>
        <v>77</v>
      </c>
      <c r="O7">
        <f t="shared" si="4"/>
        <v>0.48782304791685871</v>
      </c>
      <c r="P7">
        <f t="shared" si="4"/>
        <v>0.17070360267143286</v>
      </c>
    </row>
    <row r="8" spans="1:16" x14ac:dyDescent="0.25">
      <c r="C8">
        <v>78</v>
      </c>
      <c r="D8">
        <v>684.553</v>
      </c>
      <c r="E8">
        <v>583.76499999999999</v>
      </c>
      <c r="F8">
        <v>1235.3679999999999</v>
      </c>
      <c r="G8">
        <v>1131.7049999999999</v>
      </c>
      <c r="J8">
        <f t="shared" si="0"/>
        <v>78</v>
      </c>
      <c r="K8">
        <f t="shared" si="1"/>
        <v>100.78800000000001</v>
      </c>
      <c r="L8">
        <f t="shared" si="2"/>
        <v>103.66300000000001</v>
      </c>
      <c r="N8">
        <f t="shared" si="3"/>
        <v>78</v>
      </c>
      <c r="O8">
        <f t="shared" si="4"/>
        <v>0.94781569024188372</v>
      </c>
      <c r="P8">
        <f t="shared" si="4"/>
        <v>0.43458148003816349</v>
      </c>
    </row>
    <row r="9" spans="1:16" x14ac:dyDescent="0.25">
      <c r="C9">
        <v>79</v>
      </c>
      <c r="D9">
        <v>652.17100000000005</v>
      </c>
      <c r="E9">
        <v>565.60599999999999</v>
      </c>
      <c r="F9">
        <v>1197.434</v>
      </c>
      <c r="G9">
        <v>1125.0450000000001</v>
      </c>
      <c r="J9">
        <f t="shared" si="0"/>
        <v>79</v>
      </c>
      <c r="K9">
        <f t="shared" si="1"/>
        <v>86.565000000000055</v>
      </c>
      <c r="L9">
        <f t="shared" si="2"/>
        <v>72.388999999999896</v>
      </c>
      <c r="N9">
        <f t="shared" si="3"/>
        <v>79</v>
      </c>
      <c r="O9">
        <f t="shared" si="4"/>
        <v>0.81700542628529449</v>
      </c>
      <c r="P9">
        <f t="shared" si="4"/>
        <v>0.32951812085948085</v>
      </c>
    </row>
    <row r="10" spans="1:16" x14ac:dyDescent="0.25">
      <c r="C10">
        <v>80</v>
      </c>
      <c r="D10">
        <v>628.77599999999995</v>
      </c>
      <c r="E10">
        <v>554.93899999999996</v>
      </c>
      <c r="F10">
        <v>1265.2629999999999</v>
      </c>
      <c r="G10">
        <v>1137.9849999999999</v>
      </c>
      <c r="J10">
        <f t="shared" si="0"/>
        <v>80</v>
      </c>
      <c r="K10">
        <f t="shared" si="1"/>
        <v>73.836999999999989</v>
      </c>
      <c r="L10">
        <f t="shared" si="2"/>
        <v>127.27800000000002</v>
      </c>
      <c r="N10">
        <f t="shared" si="3"/>
        <v>80</v>
      </c>
      <c r="O10">
        <f t="shared" si="4"/>
        <v>0.69994481743768977</v>
      </c>
      <c r="P10">
        <f t="shared" si="4"/>
        <v>0.51391483128854987</v>
      </c>
    </row>
    <row r="11" spans="1:16" x14ac:dyDescent="0.25">
      <c r="C11">
        <v>81</v>
      </c>
      <c r="D11">
        <v>645.73699999999997</v>
      </c>
      <c r="E11">
        <v>557.24199999999996</v>
      </c>
      <c r="F11">
        <v>1267.787</v>
      </c>
      <c r="G11">
        <v>1133.2950000000001</v>
      </c>
      <c r="J11">
        <f t="shared" si="0"/>
        <v>81</v>
      </c>
      <c r="K11">
        <f t="shared" si="1"/>
        <v>88.495000000000005</v>
      </c>
      <c r="L11">
        <f t="shared" si="2"/>
        <v>134.49199999999996</v>
      </c>
      <c r="N11">
        <f t="shared" si="3"/>
        <v>81</v>
      </c>
      <c r="O11">
        <f t="shared" si="4"/>
        <v>0.83475581716177705</v>
      </c>
      <c r="P11">
        <f t="shared" si="4"/>
        <v>0.53814988510689754</v>
      </c>
    </row>
    <row r="12" spans="1:16" x14ac:dyDescent="0.25">
      <c r="C12">
        <v>82</v>
      </c>
      <c r="D12">
        <v>645.803</v>
      </c>
      <c r="E12">
        <v>569.47</v>
      </c>
      <c r="F12">
        <v>1285.4870000000001</v>
      </c>
      <c r="G12">
        <v>1141.568</v>
      </c>
      <c r="J12">
        <f t="shared" si="0"/>
        <v>82</v>
      </c>
      <c r="K12">
        <f t="shared" si="1"/>
        <v>76.33299999999997</v>
      </c>
      <c r="L12">
        <f t="shared" si="2"/>
        <v>143.9190000000001</v>
      </c>
      <c r="N12">
        <f t="shared" si="3"/>
        <v>82</v>
      </c>
      <c r="O12">
        <f t="shared" si="4"/>
        <v>0.72290076335877851</v>
      </c>
      <c r="P12">
        <f t="shared" si="4"/>
        <v>0.56981939610572896</v>
      </c>
    </row>
    <row r="13" spans="1:16" x14ac:dyDescent="0.25">
      <c r="C13">
        <v>83</v>
      </c>
      <c r="D13">
        <v>593.85500000000002</v>
      </c>
      <c r="E13">
        <v>555.90899999999999</v>
      </c>
      <c r="F13">
        <v>1269.329</v>
      </c>
      <c r="G13">
        <v>1120.0530000000001</v>
      </c>
      <c r="J13">
        <f t="shared" si="0"/>
        <v>83</v>
      </c>
      <c r="K13">
        <f t="shared" si="1"/>
        <v>37.946000000000026</v>
      </c>
      <c r="L13">
        <f t="shared" si="2"/>
        <v>149.27599999999984</v>
      </c>
      <c r="N13">
        <f t="shared" si="3"/>
        <v>83</v>
      </c>
      <c r="O13">
        <f t="shared" si="4"/>
        <v>0.36985192679113443</v>
      </c>
      <c r="P13">
        <f t="shared" si="4"/>
        <v>0.58781595603155146</v>
      </c>
    </row>
    <row r="14" spans="1:16" x14ac:dyDescent="0.25">
      <c r="C14">
        <v>84</v>
      </c>
      <c r="D14">
        <v>642.66300000000001</v>
      </c>
      <c r="E14">
        <v>536.76499999999999</v>
      </c>
      <c r="F14">
        <v>1275.125</v>
      </c>
      <c r="G14">
        <v>1058.1289999999999</v>
      </c>
      <c r="J14">
        <f t="shared" si="0"/>
        <v>84</v>
      </c>
      <c r="K14">
        <f t="shared" si="1"/>
        <v>105.89800000000002</v>
      </c>
      <c r="L14">
        <f t="shared" si="2"/>
        <v>216.99600000000009</v>
      </c>
      <c r="N14">
        <f t="shared" si="3"/>
        <v>84</v>
      </c>
      <c r="O14">
        <f t="shared" si="4"/>
        <v>0.99481283914283114</v>
      </c>
      <c r="P14">
        <f t="shared" si="4"/>
        <v>0.81531773653869444</v>
      </c>
    </row>
    <row r="15" spans="1:16" x14ac:dyDescent="0.25">
      <c r="C15">
        <v>85</v>
      </c>
      <c r="D15">
        <v>641.803</v>
      </c>
      <c r="E15">
        <v>535.34100000000001</v>
      </c>
      <c r="F15">
        <v>1238.829</v>
      </c>
      <c r="G15">
        <v>1145.78</v>
      </c>
      <c r="J15">
        <f t="shared" si="0"/>
        <v>85</v>
      </c>
      <c r="K15">
        <f t="shared" si="1"/>
        <v>106.46199999999999</v>
      </c>
      <c r="L15">
        <f t="shared" si="2"/>
        <v>93.048999999999978</v>
      </c>
      <c r="N15">
        <f t="shared" si="3"/>
        <v>85</v>
      </c>
      <c r="O15">
        <f t="shared" si="4"/>
        <v>1</v>
      </c>
      <c r="P15">
        <f t="shared" si="4"/>
        <v>0.39892430493032516</v>
      </c>
    </row>
    <row r="16" spans="1:16" x14ac:dyDescent="0.25">
      <c r="C16">
        <v>86</v>
      </c>
      <c r="D16">
        <v>608.03399999999999</v>
      </c>
      <c r="E16">
        <v>507.64600000000002</v>
      </c>
      <c r="F16">
        <v>1324.9770000000001</v>
      </c>
      <c r="G16">
        <v>1053.0070000000001</v>
      </c>
      <c r="J16">
        <f t="shared" si="0"/>
        <v>86</v>
      </c>
      <c r="K16">
        <f t="shared" si="1"/>
        <v>100.38799999999998</v>
      </c>
      <c r="L16">
        <f t="shared" si="2"/>
        <v>271.97000000000003</v>
      </c>
      <c r="N16">
        <f t="shared" si="3"/>
        <v>86</v>
      </c>
      <c r="O16">
        <f t="shared" si="4"/>
        <v>0.94413685275452941</v>
      </c>
      <c r="P16">
        <f t="shared" si="4"/>
        <v>1</v>
      </c>
    </row>
    <row r="17" spans="3:16" x14ac:dyDescent="0.25">
      <c r="C17">
        <v>87</v>
      </c>
      <c r="D17">
        <v>615.44000000000005</v>
      </c>
      <c r="E17">
        <v>512.10699999999997</v>
      </c>
      <c r="F17">
        <v>1328.405</v>
      </c>
      <c r="G17">
        <v>1088.5070000000001</v>
      </c>
      <c r="J17">
        <f t="shared" si="0"/>
        <v>87</v>
      </c>
      <c r="K17">
        <f t="shared" si="1"/>
        <v>103.33300000000008</v>
      </c>
      <c r="L17">
        <f t="shared" si="2"/>
        <v>239.89799999999991</v>
      </c>
      <c r="N17">
        <f t="shared" si="3"/>
        <v>87</v>
      </c>
      <c r="O17">
        <f t="shared" si="4"/>
        <v>0.97122229375517422</v>
      </c>
      <c r="P17">
        <f t="shared" si="4"/>
        <v>0.89225580176572528</v>
      </c>
    </row>
    <row r="18" spans="3:16" x14ac:dyDescent="0.25">
      <c r="C18">
        <v>88</v>
      </c>
      <c r="D18">
        <v>614.08299999999997</v>
      </c>
      <c r="E18">
        <v>518.67600000000004</v>
      </c>
      <c r="F18">
        <v>1211.2380000000001</v>
      </c>
      <c r="G18">
        <v>1090.7429999999999</v>
      </c>
      <c r="J18">
        <f t="shared" si="0"/>
        <v>88</v>
      </c>
      <c r="K18">
        <f t="shared" si="1"/>
        <v>95.406999999999925</v>
      </c>
      <c r="L18">
        <f t="shared" si="2"/>
        <v>120.49500000000012</v>
      </c>
      <c r="N18">
        <f t="shared" si="3"/>
        <v>88</v>
      </c>
      <c r="O18">
        <f t="shared" si="4"/>
        <v>0.89832612894325337</v>
      </c>
      <c r="P18">
        <f t="shared" si="4"/>
        <v>0.49112769931601702</v>
      </c>
    </row>
    <row r="19" spans="3:16" x14ac:dyDescent="0.25">
      <c r="C19">
        <v>89</v>
      </c>
      <c r="D19">
        <v>627.21400000000006</v>
      </c>
      <c r="E19">
        <v>526.36800000000005</v>
      </c>
      <c r="F19">
        <v>1233.7260000000001</v>
      </c>
      <c r="G19">
        <v>1086.4780000000001</v>
      </c>
      <c r="J19">
        <f t="shared" si="0"/>
        <v>89</v>
      </c>
      <c r="K19">
        <f t="shared" si="1"/>
        <v>100.846</v>
      </c>
      <c r="L19">
        <f t="shared" si="2"/>
        <v>147.24800000000005</v>
      </c>
      <c r="N19">
        <f t="shared" si="3"/>
        <v>89</v>
      </c>
      <c r="O19">
        <f t="shared" si="4"/>
        <v>0.94834912167755003</v>
      </c>
      <c r="P19">
        <f t="shared" si="4"/>
        <v>0.58100299662711496</v>
      </c>
    </row>
    <row r="20" spans="3:16" x14ac:dyDescent="0.25">
      <c r="C20">
        <v>90</v>
      </c>
      <c r="D20">
        <v>620.19000000000005</v>
      </c>
      <c r="E20">
        <v>518.57399999999996</v>
      </c>
      <c r="F20">
        <v>1158.2139999999999</v>
      </c>
      <c r="G20">
        <v>1045.213</v>
      </c>
      <c r="J20">
        <f t="shared" si="0"/>
        <v>90</v>
      </c>
      <c r="K20">
        <f t="shared" si="1"/>
        <v>101.6160000000001</v>
      </c>
      <c r="L20">
        <f t="shared" si="2"/>
        <v>113.00099999999998</v>
      </c>
      <c r="N20">
        <f t="shared" si="3"/>
        <v>90</v>
      </c>
      <c r="O20">
        <f t="shared" ref="O20:P22" si="5">(K20-MIN(K$3:K$50))/(MAX(K$3:K$50)-MIN(K$3:K$50))</f>
        <v>0.9554308838407074</v>
      </c>
      <c r="P20">
        <f t="shared" si="5"/>
        <v>0.46595200021500466</v>
      </c>
    </row>
    <row r="21" spans="3:16" x14ac:dyDescent="0.25">
      <c r="C21">
        <v>91</v>
      </c>
      <c r="D21">
        <v>609.65499999999997</v>
      </c>
      <c r="E21">
        <v>513.39</v>
      </c>
      <c r="F21">
        <v>1137.857</v>
      </c>
      <c r="G21">
        <v>1025.279</v>
      </c>
      <c r="J21">
        <f t="shared" si="0"/>
        <v>91</v>
      </c>
      <c r="K21">
        <f t="shared" si="1"/>
        <v>96.264999999999986</v>
      </c>
      <c r="L21">
        <f t="shared" si="2"/>
        <v>112.57799999999997</v>
      </c>
      <c r="N21">
        <f t="shared" si="3"/>
        <v>91</v>
      </c>
      <c r="O21">
        <f t="shared" si="5"/>
        <v>0.90621723535362819</v>
      </c>
      <c r="P21">
        <f t="shared" si="5"/>
        <v>0.46453095394869454</v>
      </c>
    </row>
    <row r="22" spans="3:16" x14ac:dyDescent="0.25">
      <c r="C22">
        <v>92</v>
      </c>
      <c r="D22">
        <v>605.726</v>
      </c>
      <c r="E22">
        <v>518.66899999999998</v>
      </c>
      <c r="F22">
        <v>1151.7860000000001</v>
      </c>
      <c r="G22">
        <v>1023.096</v>
      </c>
      <c r="J22">
        <f t="shared" si="0"/>
        <v>92</v>
      </c>
      <c r="K22">
        <f t="shared" si="1"/>
        <v>87.057000000000016</v>
      </c>
      <c r="L22">
        <f t="shared" si="2"/>
        <v>128.69000000000005</v>
      </c>
      <c r="N22">
        <f t="shared" si="3"/>
        <v>92</v>
      </c>
      <c r="O22">
        <f t="shared" si="5"/>
        <v>0.82153039639473957</v>
      </c>
      <c r="P22">
        <f t="shared" si="5"/>
        <v>0.51865837107112656</v>
      </c>
    </row>
    <row r="23" spans="3:16" x14ac:dyDescent="0.25">
      <c r="C23">
        <v>93</v>
      </c>
      <c r="D23">
        <v>587.94000000000005</v>
      </c>
      <c r="E23">
        <v>520.94899999999996</v>
      </c>
      <c r="F23">
        <v>1119.143</v>
      </c>
      <c r="G23">
        <v>1023.86</v>
      </c>
      <c r="J23">
        <f t="shared" ref="J23:J29" si="6">C23</f>
        <v>93</v>
      </c>
      <c r="K23">
        <f t="shared" ref="K23:K29" si="7">D23-E23</f>
        <v>66.991000000000099</v>
      </c>
      <c r="L23">
        <f t="shared" ref="L23:L29" si="8">F23-G23</f>
        <v>95.283000000000015</v>
      </c>
      <c r="N23">
        <f t="shared" ref="N23:N29" si="9">C23</f>
        <v>93</v>
      </c>
      <c r="O23">
        <f t="shared" ref="O23:O29" si="10">(K23-MIN(K$3:K$50))/(MAX(K$3:K$50)-MIN(K$3:K$50))</f>
        <v>0.63698151384162716</v>
      </c>
      <c r="P23">
        <f t="shared" ref="P23:P29" si="11">(L23-MIN(L$3:L$50))/(MAX(L$3:L$50)-MIN(L$3:L$50))</f>
        <v>0.40642931050700803</v>
      </c>
    </row>
    <row r="24" spans="3:16" x14ac:dyDescent="0.25">
      <c r="C24">
        <v>94</v>
      </c>
      <c r="D24">
        <v>572.66700000000003</v>
      </c>
      <c r="E24">
        <v>517.22799999999995</v>
      </c>
      <c r="F24">
        <v>1111.5239999999999</v>
      </c>
      <c r="G24">
        <v>1043.963</v>
      </c>
      <c r="J24">
        <f t="shared" si="6"/>
        <v>94</v>
      </c>
      <c r="K24">
        <f t="shared" si="7"/>
        <v>55.439000000000078</v>
      </c>
      <c r="L24">
        <f t="shared" si="8"/>
        <v>67.560999999999922</v>
      </c>
      <c r="N24">
        <f t="shared" si="9"/>
        <v>94</v>
      </c>
      <c r="O24">
        <f t="shared" si="10"/>
        <v>0.53073668720684353</v>
      </c>
      <c r="P24">
        <f t="shared" si="11"/>
        <v>0.3132987086284047</v>
      </c>
    </row>
    <row r="25" spans="3:16" x14ac:dyDescent="0.25">
      <c r="C25">
        <v>95</v>
      </c>
      <c r="D25">
        <v>569.26199999999994</v>
      </c>
      <c r="E25">
        <v>514.35299999999995</v>
      </c>
      <c r="F25">
        <v>1103.44</v>
      </c>
      <c r="G25">
        <v>1033.8309999999999</v>
      </c>
      <c r="J25">
        <f t="shared" si="6"/>
        <v>95</v>
      </c>
      <c r="K25">
        <f t="shared" si="7"/>
        <v>54.908999999999992</v>
      </c>
      <c r="L25">
        <f t="shared" si="8"/>
        <v>69.609000000000151</v>
      </c>
      <c r="N25">
        <f t="shared" si="9"/>
        <v>95</v>
      </c>
      <c r="O25">
        <f t="shared" si="10"/>
        <v>0.52586222753609868</v>
      </c>
      <c r="P25">
        <f t="shared" si="11"/>
        <v>0.32017885698160437</v>
      </c>
    </row>
    <row r="26" spans="3:16" x14ac:dyDescent="0.25">
      <c r="C26">
        <v>96</v>
      </c>
      <c r="D26">
        <v>548.55999999999995</v>
      </c>
      <c r="E26">
        <v>511.13200000000001</v>
      </c>
      <c r="F26">
        <v>1071.595</v>
      </c>
      <c r="G26">
        <v>984.66899999999998</v>
      </c>
      <c r="J26">
        <f t="shared" si="6"/>
        <v>96</v>
      </c>
      <c r="K26">
        <f t="shared" si="7"/>
        <v>37.42799999999994</v>
      </c>
      <c r="L26">
        <f t="shared" si="8"/>
        <v>86.926000000000045</v>
      </c>
      <c r="N26">
        <f t="shared" si="9"/>
        <v>96</v>
      </c>
      <c r="O26">
        <f t="shared" si="10"/>
        <v>0.36508783224501024</v>
      </c>
      <c r="P26">
        <f t="shared" si="11"/>
        <v>0.37835440826692857</v>
      </c>
    </row>
    <row r="27" spans="3:16" x14ac:dyDescent="0.25">
      <c r="C27">
        <v>97</v>
      </c>
      <c r="D27">
        <v>559.46400000000006</v>
      </c>
      <c r="E27">
        <v>507.24299999999999</v>
      </c>
      <c r="F27">
        <v>1039.143</v>
      </c>
      <c r="G27">
        <v>985.32399999999996</v>
      </c>
      <c r="J27">
        <f t="shared" si="6"/>
        <v>97</v>
      </c>
      <c r="K27">
        <f t="shared" si="7"/>
        <v>52.22100000000006</v>
      </c>
      <c r="L27">
        <f t="shared" si="8"/>
        <v>53.819000000000074</v>
      </c>
      <c r="N27">
        <f t="shared" si="9"/>
        <v>97</v>
      </c>
      <c r="O27">
        <f t="shared" si="10"/>
        <v>0.50114043962108046</v>
      </c>
      <c r="P27">
        <f t="shared" si="11"/>
        <v>0.26713318193423591</v>
      </c>
    </row>
    <row r="28" spans="3:16" x14ac:dyDescent="0.25">
      <c r="C28">
        <v>98</v>
      </c>
      <c r="D28">
        <v>563.76199999999994</v>
      </c>
      <c r="E28">
        <v>510.31599999999997</v>
      </c>
      <c r="F28">
        <v>1050.0709999999999</v>
      </c>
      <c r="G28">
        <v>990</v>
      </c>
      <c r="J28">
        <f t="shared" si="6"/>
        <v>98</v>
      </c>
      <c r="K28">
        <f t="shared" si="7"/>
        <v>53.44599999999997</v>
      </c>
      <c r="L28">
        <f t="shared" si="8"/>
        <v>60.070999999999913</v>
      </c>
      <c r="N28">
        <f t="shared" si="9"/>
        <v>98</v>
      </c>
      <c r="O28">
        <f t="shared" si="10"/>
        <v>0.5124068794261013</v>
      </c>
      <c r="P28">
        <f t="shared" si="11"/>
        <v>0.28813644731714516</v>
      </c>
    </row>
    <row r="29" spans="3:16" x14ac:dyDescent="0.25">
      <c r="C29">
        <v>99</v>
      </c>
      <c r="D29">
        <v>544.36900000000003</v>
      </c>
      <c r="E29">
        <v>511.17599999999999</v>
      </c>
      <c r="F29">
        <v>1037.7380000000001</v>
      </c>
      <c r="G29">
        <v>988.36800000000005</v>
      </c>
      <c r="J29">
        <f t="shared" si="6"/>
        <v>99</v>
      </c>
      <c r="K29">
        <f t="shared" si="7"/>
        <v>33.19300000000004</v>
      </c>
      <c r="L29">
        <f t="shared" si="8"/>
        <v>49.370000000000005</v>
      </c>
      <c r="N29">
        <f t="shared" si="9"/>
        <v>99</v>
      </c>
      <c r="O29">
        <f t="shared" si="10"/>
        <v>0.32613814034765071</v>
      </c>
      <c r="P29">
        <f t="shared" si="11"/>
        <v>0.25218700028219382</v>
      </c>
    </row>
  </sheetData>
  <sortState ref="C3:E56">
    <sortCondition ref="C7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2" zoomScale="80" zoomScaleNormal="80" workbookViewId="0">
      <selection activeCell="R11" sqref="R11"/>
    </sheetView>
  </sheetViews>
  <sheetFormatPr defaultRowHeight="15" x14ac:dyDescent="0.25"/>
  <sheetData>
    <row r="1" spans="1:16" x14ac:dyDescent="0.25">
      <c r="A1" t="s">
        <v>36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3</v>
      </c>
      <c r="D3">
        <v>524.44799999999998</v>
      </c>
      <c r="E3">
        <v>573.96100000000001</v>
      </c>
      <c r="F3">
        <v>445.95800000000003</v>
      </c>
      <c r="G3">
        <v>472.68400000000003</v>
      </c>
      <c r="J3">
        <f>C3</f>
        <v>3</v>
      </c>
      <c r="K3">
        <f>D3-E3</f>
        <v>-49.513000000000034</v>
      </c>
      <c r="L3">
        <f>F3-G3</f>
        <v>-26.725999999999999</v>
      </c>
      <c r="N3">
        <f>C3</f>
        <v>3</v>
      </c>
      <c r="O3">
        <f>(K3-MIN(K$3:K$50))/(MAX(K$3:K$50)-MIN(K$3:K$50))</f>
        <v>0</v>
      </c>
      <c r="P3">
        <f>(L3-MIN(L$3:L$50))/(MAX(L$3:L$50)-MIN(L$3:L$50))</f>
        <v>0</v>
      </c>
    </row>
    <row r="4" spans="1:16" x14ac:dyDescent="0.25">
      <c r="C4">
        <v>4</v>
      </c>
      <c r="D4">
        <v>524.93799999999999</v>
      </c>
      <c r="E4">
        <v>570.947</v>
      </c>
      <c r="F4">
        <v>456.03100000000001</v>
      </c>
      <c r="G4">
        <v>471.65800000000002</v>
      </c>
      <c r="J4">
        <f t="shared" ref="J4:J22" si="0">C4</f>
        <v>4</v>
      </c>
      <c r="K4">
        <f t="shared" ref="K4:K22" si="1">D4-E4</f>
        <v>-46.009000000000015</v>
      </c>
      <c r="L4">
        <f t="shared" ref="L4:L22" si="2">F4-G4</f>
        <v>-15.62700000000001</v>
      </c>
      <c r="N4">
        <f t="shared" ref="N4:N22" si="3">C4</f>
        <v>4</v>
      </c>
      <c r="O4">
        <f t="shared" ref="O4:P19" si="4">(K4-MIN(K$3:K$50))/(MAX(K$3:K$50)-MIN(K$3:K$50))</f>
        <v>1.6427797859323003E-2</v>
      </c>
      <c r="P4">
        <f t="shared" si="4"/>
        <v>0.14268817895481115</v>
      </c>
    </row>
    <row r="5" spans="1:16" x14ac:dyDescent="0.25">
      <c r="C5">
        <v>5</v>
      </c>
      <c r="D5">
        <v>500.32299999999998</v>
      </c>
      <c r="E5">
        <v>546.15099999999995</v>
      </c>
      <c r="F5">
        <v>429.99</v>
      </c>
      <c r="G5">
        <v>451.86200000000002</v>
      </c>
      <c r="J5">
        <f t="shared" si="0"/>
        <v>5</v>
      </c>
      <c r="K5">
        <f t="shared" si="1"/>
        <v>-45.827999999999975</v>
      </c>
      <c r="L5">
        <f t="shared" si="2"/>
        <v>-21.872000000000014</v>
      </c>
      <c r="N5">
        <f t="shared" si="3"/>
        <v>5</v>
      </c>
      <c r="O5">
        <f t="shared" si="4"/>
        <v>1.7276379883449176E-2</v>
      </c>
      <c r="P5">
        <f t="shared" si="4"/>
        <v>6.2402776885003321E-2</v>
      </c>
    </row>
    <row r="6" spans="1:16" x14ac:dyDescent="0.25">
      <c r="C6">
        <v>6</v>
      </c>
      <c r="D6">
        <v>517.74</v>
      </c>
      <c r="E6">
        <v>546.52599999999995</v>
      </c>
      <c r="F6">
        <v>435.971</v>
      </c>
      <c r="G6">
        <v>444.44200000000001</v>
      </c>
      <c r="J6">
        <f t="shared" si="0"/>
        <v>6</v>
      </c>
      <c r="K6">
        <f t="shared" si="1"/>
        <v>-28.785999999999945</v>
      </c>
      <c r="L6">
        <f t="shared" si="2"/>
        <v>-8.4710000000000036</v>
      </c>
      <c r="N6">
        <f t="shared" si="3"/>
        <v>6</v>
      </c>
      <c r="O6">
        <f t="shared" si="4"/>
        <v>9.717436250861515E-2</v>
      </c>
      <c r="P6">
        <f t="shared" si="4"/>
        <v>0.23468535064601131</v>
      </c>
    </row>
    <row r="7" spans="1:16" x14ac:dyDescent="0.25">
      <c r="C7">
        <v>7</v>
      </c>
      <c r="D7">
        <v>530.51</v>
      </c>
      <c r="E7">
        <v>563.096</v>
      </c>
      <c r="F7">
        <v>437.44200000000001</v>
      </c>
      <c r="G7">
        <v>452.88499999999999</v>
      </c>
      <c r="J7">
        <f t="shared" si="0"/>
        <v>7</v>
      </c>
      <c r="K7">
        <f t="shared" si="1"/>
        <v>-32.586000000000013</v>
      </c>
      <c r="L7">
        <f t="shared" si="2"/>
        <v>-15.442999999999984</v>
      </c>
      <c r="N7">
        <f t="shared" si="3"/>
        <v>7</v>
      </c>
      <c r="O7">
        <f t="shared" si="4"/>
        <v>7.9358828300445008E-2</v>
      </c>
      <c r="P7">
        <f t="shared" si="4"/>
        <v>0.14505367358745275</v>
      </c>
    </row>
    <row r="8" spans="1:16" x14ac:dyDescent="0.25">
      <c r="C8">
        <v>8</v>
      </c>
      <c r="D8">
        <v>592</v>
      </c>
      <c r="E8">
        <v>561.25</v>
      </c>
      <c r="F8">
        <v>479.97399999999999</v>
      </c>
      <c r="G8">
        <v>457.80799999999999</v>
      </c>
      <c r="J8">
        <f t="shared" si="0"/>
        <v>8</v>
      </c>
      <c r="K8">
        <f t="shared" si="1"/>
        <v>30.75</v>
      </c>
      <c r="L8">
        <f t="shared" si="2"/>
        <v>22.165999999999997</v>
      </c>
      <c r="N8">
        <f t="shared" si="3"/>
        <v>8</v>
      </c>
      <c r="O8">
        <f t="shared" si="4"/>
        <v>0.37629690056587772</v>
      </c>
      <c r="P8">
        <f t="shared" si="4"/>
        <v>0.62855306292987057</v>
      </c>
    </row>
    <row r="9" spans="1:16" x14ac:dyDescent="0.25">
      <c r="C9">
        <v>9</v>
      </c>
      <c r="D9">
        <v>570.36199999999997</v>
      </c>
      <c r="E9">
        <v>544.64</v>
      </c>
      <c r="F9">
        <v>499.16399999999999</v>
      </c>
      <c r="G9">
        <v>467.71499999999997</v>
      </c>
      <c r="J9">
        <f t="shared" si="0"/>
        <v>9</v>
      </c>
      <c r="K9">
        <f t="shared" si="1"/>
        <v>25.72199999999998</v>
      </c>
      <c r="L9">
        <f t="shared" si="2"/>
        <v>31.449000000000012</v>
      </c>
      <c r="N9">
        <f t="shared" si="3"/>
        <v>9</v>
      </c>
      <c r="O9">
        <f t="shared" si="4"/>
        <v>0.35272413582938345</v>
      </c>
      <c r="P9">
        <f t="shared" si="4"/>
        <v>0.7478948383364401</v>
      </c>
    </row>
    <row r="10" spans="1:16" x14ac:dyDescent="0.25">
      <c r="C10">
        <v>10</v>
      </c>
      <c r="D10">
        <v>553.65800000000002</v>
      </c>
      <c r="E10">
        <v>532.93799999999999</v>
      </c>
      <c r="F10">
        <v>514.50800000000004</v>
      </c>
      <c r="G10">
        <v>463.44900000000001</v>
      </c>
      <c r="J10">
        <f t="shared" si="0"/>
        <v>10</v>
      </c>
      <c r="K10">
        <f t="shared" si="1"/>
        <v>20.720000000000027</v>
      </c>
      <c r="L10">
        <f t="shared" si="2"/>
        <v>51.059000000000026</v>
      </c>
      <c r="N10">
        <f t="shared" si="3"/>
        <v>10</v>
      </c>
      <c r="O10">
        <f t="shared" si="4"/>
        <v>0.32927326685326119</v>
      </c>
      <c r="P10">
        <f t="shared" si="4"/>
        <v>1</v>
      </c>
    </row>
    <row r="11" spans="1:16" x14ac:dyDescent="0.25">
      <c r="C11">
        <v>11</v>
      </c>
      <c r="D11">
        <v>503.19200000000001</v>
      </c>
      <c r="E11">
        <v>516.47199999999998</v>
      </c>
      <c r="F11">
        <v>493.125</v>
      </c>
      <c r="G11">
        <v>459.83</v>
      </c>
      <c r="J11">
        <f t="shared" si="0"/>
        <v>11</v>
      </c>
      <c r="K11">
        <f t="shared" si="1"/>
        <v>-13.279999999999973</v>
      </c>
      <c r="L11">
        <f t="shared" si="2"/>
        <v>33.295000000000016</v>
      </c>
      <c r="N11">
        <f t="shared" si="3"/>
        <v>11</v>
      </c>
      <c r="O11">
        <f t="shared" si="4"/>
        <v>0.1698711186748996</v>
      </c>
      <c r="P11">
        <f t="shared" si="4"/>
        <v>0.77162692035739533</v>
      </c>
    </row>
    <row r="12" spans="1:16" x14ac:dyDescent="0.25">
      <c r="C12">
        <v>12</v>
      </c>
      <c r="D12">
        <v>527.70699999999999</v>
      </c>
      <c r="E12">
        <v>491.30200000000002</v>
      </c>
      <c r="F12">
        <v>466.12099999999998</v>
      </c>
      <c r="G12">
        <v>429.91899999999998</v>
      </c>
      <c r="J12">
        <f t="shared" si="0"/>
        <v>12</v>
      </c>
      <c r="K12">
        <f t="shared" si="1"/>
        <v>36.404999999999973</v>
      </c>
      <c r="L12">
        <f t="shared" si="2"/>
        <v>36.201999999999998</v>
      </c>
      <c r="N12">
        <f t="shared" si="3"/>
        <v>12</v>
      </c>
      <c r="O12">
        <f t="shared" si="4"/>
        <v>0.40280922844671979</v>
      </c>
      <c r="P12">
        <f t="shared" si="4"/>
        <v>0.80899916436330888</v>
      </c>
    </row>
    <row r="13" spans="1:16" x14ac:dyDescent="0.25">
      <c r="C13">
        <v>13</v>
      </c>
      <c r="D13">
        <v>559.04300000000001</v>
      </c>
      <c r="E13">
        <v>502.65699999999998</v>
      </c>
      <c r="F13">
        <v>471.45699999999999</v>
      </c>
      <c r="G13">
        <v>439.959</v>
      </c>
      <c r="J13">
        <f t="shared" si="0"/>
        <v>13</v>
      </c>
      <c r="K13">
        <f t="shared" si="1"/>
        <v>56.386000000000024</v>
      </c>
      <c r="L13">
        <f t="shared" si="2"/>
        <v>31.49799999999999</v>
      </c>
      <c r="N13">
        <f t="shared" si="3"/>
        <v>13</v>
      </c>
      <c r="O13">
        <f t="shared" si="4"/>
        <v>0.4964861202923625</v>
      </c>
      <c r="P13">
        <f t="shared" si="4"/>
        <v>0.74852477984187149</v>
      </c>
    </row>
    <row r="14" spans="1:16" x14ac:dyDescent="0.25">
      <c r="C14">
        <v>14</v>
      </c>
      <c r="D14">
        <v>520.09500000000003</v>
      </c>
      <c r="E14">
        <v>487.47699999999998</v>
      </c>
      <c r="F14">
        <v>470.83600000000001</v>
      </c>
      <c r="G14">
        <v>442.97699999999998</v>
      </c>
      <c r="J14">
        <f t="shared" si="0"/>
        <v>14</v>
      </c>
      <c r="K14">
        <f t="shared" si="1"/>
        <v>32.618000000000052</v>
      </c>
      <c r="L14">
        <f t="shared" si="2"/>
        <v>27.859000000000037</v>
      </c>
      <c r="N14">
        <f t="shared" si="3"/>
        <v>14</v>
      </c>
      <c r="O14">
        <f t="shared" si="4"/>
        <v>0.38505464211873619</v>
      </c>
      <c r="P14">
        <f t="shared" si="4"/>
        <v>0.70174198110175512</v>
      </c>
    </row>
    <row r="15" spans="1:16" x14ac:dyDescent="0.25">
      <c r="C15">
        <v>15</v>
      </c>
      <c r="D15">
        <v>504.13799999999998</v>
      </c>
      <c r="E15">
        <v>503.00599999999997</v>
      </c>
      <c r="F15">
        <v>461.10300000000001</v>
      </c>
      <c r="G15">
        <v>446.762</v>
      </c>
      <c r="J15">
        <f t="shared" si="0"/>
        <v>15</v>
      </c>
      <c r="K15">
        <f t="shared" si="1"/>
        <v>1.132000000000005</v>
      </c>
      <c r="L15">
        <f t="shared" si="2"/>
        <v>14.341000000000008</v>
      </c>
      <c r="N15">
        <f t="shared" si="3"/>
        <v>15</v>
      </c>
      <c r="O15">
        <f t="shared" si="4"/>
        <v>0.23743887630862145</v>
      </c>
      <c r="P15">
        <f t="shared" si="4"/>
        <v>0.52795526129716519</v>
      </c>
    </row>
    <row r="16" spans="1:16" x14ac:dyDescent="0.25">
      <c r="C16">
        <v>16</v>
      </c>
      <c r="D16">
        <v>711.33600000000001</v>
      </c>
      <c r="E16">
        <v>547.55200000000002</v>
      </c>
      <c r="F16">
        <v>472.74099999999999</v>
      </c>
      <c r="G16">
        <v>455.95299999999997</v>
      </c>
      <c r="J16">
        <f t="shared" si="0"/>
        <v>16</v>
      </c>
      <c r="K16">
        <f t="shared" si="1"/>
        <v>163.78399999999999</v>
      </c>
      <c r="L16">
        <f t="shared" si="2"/>
        <v>16.788000000000011</v>
      </c>
      <c r="N16">
        <f t="shared" si="3"/>
        <v>16</v>
      </c>
      <c r="O16">
        <f t="shared" si="4"/>
        <v>1</v>
      </c>
      <c r="P16">
        <f t="shared" si="4"/>
        <v>0.55941376872147586</v>
      </c>
    </row>
    <row r="17" spans="3:16" x14ac:dyDescent="0.25">
      <c r="C17">
        <v>17</v>
      </c>
      <c r="D17">
        <v>601.30999999999995</v>
      </c>
      <c r="E17">
        <v>514.08100000000002</v>
      </c>
      <c r="F17">
        <v>467.34500000000003</v>
      </c>
      <c r="G17">
        <v>444.43599999999998</v>
      </c>
      <c r="J17">
        <f t="shared" si="0"/>
        <v>17</v>
      </c>
      <c r="K17">
        <f t="shared" si="1"/>
        <v>87.228999999999928</v>
      </c>
      <c r="L17">
        <f t="shared" si="2"/>
        <v>22.909000000000049</v>
      </c>
      <c r="N17">
        <f t="shared" si="3"/>
        <v>17</v>
      </c>
      <c r="O17">
        <f t="shared" si="4"/>
        <v>0.64108731018251519</v>
      </c>
      <c r="P17">
        <f t="shared" si="4"/>
        <v>0.6381050331040693</v>
      </c>
    </row>
    <row r="18" spans="3:16" x14ac:dyDescent="0.25">
      <c r="C18">
        <v>18</v>
      </c>
      <c r="D18">
        <v>545.73299999999995</v>
      </c>
      <c r="E18">
        <v>507.238</v>
      </c>
      <c r="F18">
        <v>473.43099999999998</v>
      </c>
      <c r="G18">
        <v>452.19799999999998</v>
      </c>
      <c r="J18">
        <f t="shared" si="0"/>
        <v>18</v>
      </c>
      <c r="K18">
        <f t="shared" si="1"/>
        <v>38.494999999999948</v>
      </c>
      <c r="L18">
        <f t="shared" si="2"/>
        <v>21.233000000000004</v>
      </c>
      <c r="N18">
        <f t="shared" si="3"/>
        <v>18</v>
      </c>
      <c r="O18">
        <f t="shared" si="4"/>
        <v>0.41260777226121309</v>
      </c>
      <c r="P18">
        <f t="shared" si="4"/>
        <v>0.61655846242848866</v>
      </c>
    </row>
    <row r="19" spans="3:16" x14ac:dyDescent="0.25">
      <c r="C19">
        <v>19</v>
      </c>
      <c r="D19">
        <v>541.46600000000001</v>
      </c>
      <c r="E19">
        <v>513.05200000000002</v>
      </c>
      <c r="F19">
        <v>442.49099999999999</v>
      </c>
      <c r="G19">
        <v>431.12200000000001</v>
      </c>
      <c r="J19">
        <f t="shared" si="0"/>
        <v>19</v>
      </c>
      <c r="K19">
        <f t="shared" si="1"/>
        <v>28.413999999999987</v>
      </c>
      <c r="L19">
        <f t="shared" si="2"/>
        <v>11.368999999999971</v>
      </c>
      <c r="N19">
        <f t="shared" si="3"/>
        <v>19</v>
      </c>
      <c r="O19">
        <f t="shared" si="4"/>
        <v>0.36534503532632906</v>
      </c>
      <c r="P19">
        <f t="shared" si="4"/>
        <v>0.48974738060037226</v>
      </c>
    </row>
    <row r="20" spans="3:16" x14ac:dyDescent="0.25">
      <c r="C20">
        <v>20</v>
      </c>
      <c r="D20">
        <v>527.46600000000001</v>
      </c>
      <c r="E20">
        <v>512.94200000000001</v>
      </c>
      <c r="F20">
        <v>421.267</v>
      </c>
      <c r="G20">
        <v>425.72699999999998</v>
      </c>
      <c r="J20">
        <f t="shared" si="0"/>
        <v>20</v>
      </c>
      <c r="K20">
        <f t="shared" si="1"/>
        <v>14.524000000000001</v>
      </c>
      <c r="L20">
        <f t="shared" si="2"/>
        <v>-4.4599999999999795</v>
      </c>
      <c r="N20">
        <f t="shared" si="3"/>
        <v>20</v>
      </c>
      <c r="O20">
        <f t="shared" ref="O20:P22" si="5">(K20-MIN(K$3:K$50))/(MAX(K$3:K$50)-MIN(K$3:K$50))</f>
        <v>0.30022456949699261</v>
      </c>
      <c r="P20">
        <f t="shared" si="5"/>
        <v>0.28625056244777286</v>
      </c>
    </row>
    <row r="21" spans="3:16" x14ac:dyDescent="0.25">
      <c r="C21">
        <v>21</v>
      </c>
      <c r="D21">
        <v>507.06900000000002</v>
      </c>
      <c r="E21">
        <v>500.17399999999998</v>
      </c>
      <c r="F21">
        <v>412.517</v>
      </c>
      <c r="G21">
        <v>422.86</v>
      </c>
      <c r="J21">
        <f t="shared" si="0"/>
        <v>21</v>
      </c>
      <c r="K21">
        <f t="shared" si="1"/>
        <v>6.8950000000000387</v>
      </c>
      <c r="L21">
        <f t="shared" si="2"/>
        <v>-10.343000000000018</v>
      </c>
      <c r="N21">
        <f t="shared" si="3"/>
        <v>21</v>
      </c>
      <c r="O21">
        <f t="shared" si="5"/>
        <v>0.26445754042485392</v>
      </c>
      <c r="P21">
        <f t="shared" si="5"/>
        <v>0.21061901394870444</v>
      </c>
    </row>
    <row r="22" spans="3:16" x14ac:dyDescent="0.25">
      <c r="C22">
        <v>22</v>
      </c>
      <c r="D22">
        <v>526.73299999999995</v>
      </c>
      <c r="E22">
        <v>501.43</v>
      </c>
      <c r="F22">
        <v>421.86200000000002</v>
      </c>
      <c r="G22">
        <v>413.32</v>
      </c>
      <c r="J22">
        <f t="shared" si="0"/>
        <v>22</v>
      </c>
      <c r="K22">
        <f t="shared" si="1"/>
        <v>25.30299999999994</v>
      </c>
      <c r="L22">
        <f t="shared" si="2"/>
        <v>8.54200000000003</v>
      </c>
      <c r="N22">
        <f t="shared" si="3"/>
        <v>22</v>
      </c>
      <c r="O22">
        <f t="shared" si="5"/>
        <v>0.35075973876800876</v>
      </c>
      <c r="P22">
        <f t="shared" si="5"/>
        <v>0.45340361252169464</v>
      </c>
    </row>
    <row r="23" spans="3:16" x14ac:dyDescent="0.25">
      <c r="C23">
        <v>23</v>
      </c>
      <c r="D23">
        <v>527.72400000000005</v>
      </c>
      <c r="E23">
        <v>520.79700000000003</v>
      </c>
      <c r="F23">
        <v>453.95699999999999</v>
      </c>
      <c r="G23">
        <v>437.62799999999999</v>
      </c>
      <c r="J23">
        <f t="shared" ref="J23:J25" si="6">C23</f>
        <v>23</v>
      </c>
      <c r="K23">
        <f t="shared" ref="K23:K25" si="7">D23-E23</f>
        <v>6.9270000000000209</v>
      </c>
      <c r="L23">
        <f t="shared" ref="L23:L25" si="8">F23-G23</f>
        <v>16.329000000000008</v>
      </c>
      <c r="N23">
        <f t="shared" ref="N23:N25" si="9">C23</f>
        <v>23</v>
      </c>
      <c r="O23">
        <f t="shared" ref="O23:O25" si="10">(K23-MIN(K$3:K$50))/(MAX(K$3:K$50)-MIN(K$3:K$50))</f>
        <v>0.26460756597608054</v>
      </c>
      <c r="P23">
        <f t="shared" ref="P23:P25" si="11">(L23-MIN(L$3:L$50))/(MAX(L$3:L$50)-MIN(L$3:L$50))</f>
        <v>0.55351288808896304</v>
      </c>
    </row>
    <row r="24" spans="3:16" x14ac:dyDescent="0.25">
      <c r="C24">
        <v>24</v>
      </c>
      <c r="D24">
        <v>522.19799999999998</v>
      </c>
      <c r="E24">
        <v>520.59299999999996</v>
      </c>
      <c r="F24">
        <v>420.99099999999999</v>
      </c>
      <c r="G24">
        <v>437.459</v>
      </c>
      <c r="J24">
        <f t="shared" si="6"/>
        <v>24</v>
      </c>
      <c r="K24">
        <f t="shared" si="7"/>
        <v>1.6050000000000182</v>
      </c>
      <c r="L24">
        <f t="shared" si="8"/>
        <v>-16.468000000000018</v>
      </c>
      <c r="N24">
        <f t="shared" si="9"/>
        <v>24</v>
      </c>
      <c r="O24">
        <f t="shared" si="10"/>
        <v>0.23965644148769108</v>
      </c>
      <c r="P24">
        <f t="shared" si="11"/>
        <v>0.13187632576974967</v>
      </c>
    </row>
    <row r="25" spans="3:16" x14ac:dyDescent="0.25">
      <c r="C25">
        <v>25</v>
      </c>
      <c r="D25">
        <v>521.37099999999998</v>
      </c>
      <c r="E25">
        <v>523.56399999999996</v>
      </c>
      <c r="F25">
        <v>422.42200000000003</v>
      </c>
      <c r="G25">
        <v>427.36599999999999</v>
      </c>
      <c r="J25">
        <f t="shared" si="6"/>
        <v>25</v>
      </c>
      <c r="K25">
        <f t="shared" si="7"/>
        <v>-2.1929999999999836</v>
      </c>
      <c r="L25">
        <f t="shared" si="8"/>
        <v>-4.94399999999996</v>
      </c>
      <c r="N25">
        <f t="shared" si="9"/>
        <v>25</v>
      </c>
      <c r="O25">
        <f t="shared" si="10"/>
        <v>0.22185028387647293</v>
      </c>
      <c r="P25">
        <f t="shared" si="11"/>
        <v>0.28002828308799937</v>
      </c>
    </row>
  </sheetData>
  <sortState ref="C3:E48">
    <sortCondition ref="C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2" zoomScale="80" zoomScaleNormal="80" workbookViewId="0"/>
  </sheetViews>
  <sheetFormatPr defaultRowHeight="15" x14ac:dyDescent="0.25"/>
  <sheetData>
    <row r="1" spans="1:16" x14ac:dyDescent="0.25">
      <c r="A1" t="s">
        <v>19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9</v>
      </c>
      <c r="D3">
        <v>355.99299999999999</v>
      </c>
      <c r="E3">
        <v>368.19099999999997</v>
      </c>
      <c r="F3">
        <v>299.33600000000001</v>
      </c>
      <c r="G3">
        <v>296.892</v>
      </c>
      <c r="J3">
        <f>C3</f>
        <v>9</v>
      </c>
      <c r="K3">
        <f>D3-E3</f>
        <v>-12.197999999999979</v>
      </c>
      <c r="L3">
        <f>F3-G3</f>
        <v>2.4440000000000168</v>
      </c>
      <c r="N3">
        <f>C3</f>
        <v>9</v>
      </c>
      <c r="O3">
        <f>(K3-MIN(K$3:K$50))/(MAX(K$3:K$50)-MIN(K$3:K$50))</f>
        <v>5.1107313045871412E-2</v>
      </c>
      <c r="P3">
        <f>(L3-MIN(L$3:L$50))/(MAX(L$3:L$50)-MIN(L$3:L$50))</f>
        <v>0</v>
      </c>
    </row>
    <row r="4" spans="1:16" x14ac:dyDescent="0.25">
      <c r="C4">
        <v>10</v>
      </c>
      <c r="D4">
        <v>344.11200000000002</v>
      </c>
      <c r="E4">
        <v>362.44099999999997</v>
      </c>
      <c r="F4">
        <v>291.46100000000001</v>
      </c>
      <c r="G4">
        <v>287.17599999999999</v>
      </c>
      <c r="J4">
        <f t="shared" ref="J4:J21" si="0">C4</f>
        <v>10</v>
      </c>
      <c r="K4">
        <f t="shared" ref="K4:K21" si="1">D4-E4</f>
        <v>-18.328999999999951</v>
      </c>
      <c r="L4">
        <f t="shared" ref="L4:L21" si="2">F4-G4</f>
        <v>4.285000000000025</v>
      </c>
      <c r="N4">
        <f t="shared" ref="N4:N21" si="3">C4</f>
        <v>10</v>
      </c>
      <c r="O4">
        <f t="shared" ref="O4:P19" si="4">(K4-MIN(K$3:K$50))/(MAX(K$3:K$50)-MIN(K$3:K$50))</f>
        <v>6.7061601077623772E-3</v>
      </c>
      <c r="P4">
        <f t="shared" si="4"/>
        <v>0.12627752246381832</v>
      </c>
    </row>
    <row r="5" spans="1:16" x14ac:dyDescent="0.25">
      <c r="C5">
        <v>11</v>
      </c>
      <c r="D5">
        <v>356.23700000000002</v>
      </c>
      <c r="E5">
        <v>361.66500000000002</v>
      </c>
      <c r="F5">
        <v>300.26900000000001</v>
      </c>
      <c r="G5">
        <v>293.79199999999997</v>
      </c>
      <c r="J5">
        <f t="shared" si="0"/>
        <v>11</v>
      </c>
      <c r="K5">
        <f t="shared" si="1"/>
        <v>-5.4279999999999973</v>
      </c>
      <c r="L5">
        <f t="shared" si="2"/>
        <v>6.4770000000000323</v>
      </c>
      <c r="N5">
        <f t="shared" si="3"/>
        <v>11</v>
      </c>
      <c r="O5">
        <f t="shared" si="4"/>
        <v>0.10013615098274938</v>
      </c>
      <c r="P5">
        <f t="shared" si="4"/>
        <v>0.27663077028602878</v>
      </c>
    </row>
    <row r="6" spans="1:16" x14ac:dyDescent="0.25">
      <c r="C6">
        <v>12</v>
      </c>
      <c r="D6">
        <v>363.37200000000001</v>
      </c>
      <c r="E6">
        <v>365.18599999999998</v>
      </c>
      <c r="F6">
        <v>301.03699999999998</v>
      </c>
      <c r="G6">
        <v>289.24099999999999</v>
      </c>
      <c r="J6">
        <f t="shared" si="0"/>
        <v>12</v>
      </c>
      <c r="K6">
        <f t="shared" si="1"/>
        <v>-1.8139999999999645</v>
      </c>
      <c r="L6">
        <f t="shared" si="2"/>
        <v>11.795999999999992</v>
      </c>
      <c r="N6">
        <f t="shared" si="3"/>
        <v>12</v>
      </c>
      <c r="O6">
        <f t="shared" si="4"/>
        <v>0.12630900479425292</v>
      </c>
      <c r="P6">
        <f t="shared" si="4"/>
        <v>0.64147060840935388</v>
      </c>
    </row>
    <row r="7" spans="1:16" x14ac:dyDescent="0.25">
      <c r="C7">
        <v>13</v>
      </c>
      <c r="D7">
        <v>351.346</v>
      </c>
      <c r="E7">
        <v>364.12299999999999</v>
      </c>
      <c r="F7">
        <v>297.52600000000001</v>
      </c>
      <c r="G7">
        <v>289.245</v>
      </c>
      <c r="J7">
        <f t="shared" si="0"/>
        <v>13</v>
      </c>
      <c r="K7">
        <f t="shared" si="1"/>
        <v>-12.776999999999987</v>
      </c>
      <c r="L7">
        <f t="shared" si="2"/>
        <v>8.2810000000000059</v>
      </c>
      <c r="N7">
        <f t="shared" si="3"/>
        <v>13</v>
      </c>
      <c r="O7">
        <f t="shared" si="4"/>
        <v>4.6914152460132447E-2</v>
      </c>
      <c r="P7">
        <f t="shared" si="4"/>
        <v>0.40037039577474354</v>
      </c>
    </row>
    <row r="8" spans="1:16" x14ac:dyDescent="0.25">
      <c r="C8">
        <v>14</v>
      </c>
      <c r="D8">
        <v>343.73</v>
      </c>
      <c r="E8">
        <v>362.98500000000001</v>
      </c>
      <c r="F8">
        <v>290.27600000000001</v>
      </c>
      <c r="G8">
        <v>283.779</v>
      </c>
      <c r="J8">
        <f t="shared" si="0"/>
        <v>14</v>
      </c>
      <c r="K8">
        <f t="shared" si="1"/>
        <v>-19.254999999999995</v>
      </c>
      <c r="L8">
        <f t="shared" si="2"/>
        <v>6.4970000000000141</v>
      </c>
      <c r="N8">
        <f t="shared" si="3"/>
        <v>14</v>
      </c>
      <c r="O8">
        <f t="shared" si="4"/>
        <v>0</v>
      </c>
      <c r="P8">
        <f t="shared" si="4"/>
        <v>0.27800260648878489</v>
      </c>
    </row>
    <row r="9" spans="1:16" x14ac:dyDescent="0.25">
      <c r="C9">
        <v>15</v>
      </c>
      <c r="D9">
        <v>356.60500000000002</v>
      </c>
      <c r="E9">
        <v>368.69099999999997</v>
      </c>
      <c r="F9">
        <v>307.09199999999998</v>
      </c>
      <c r="G9">
        <v>301.05399999999997</v>
      </c>
      <c r="J9">
        <f t="shared" si="0"/>
        <v>15</v>
      </c>
      <c r="K9">
        <f t="shared" si="1"/>
        <v>-12.085999999999956</v>
      </c>
      <c r="L9">
        <f t="shared" si="2"/>
        <v>6.0380000000000109</v>
      </c>
      <c r="N9">
        <f t="shared" si="3"/>
        <v>15</v>
      </c>
      <c r="O9">
        <f t="shared" si="4"/>
        <v>5.191842528352747E-2</v>
      </c>
      <c r="P9">
        <f t="shared" si="4"/>
        <v>0.24651896563550257</v>
      </c>
    </row>
    <row r="10" spans="1:16" x14ac:dyDescent="0.25">
      <c r="C10">
        <v>16</v>
      </c>
      <c r="D10">
        <v>374.48700000000002</v>
      </c>
      <c r="E10">
        <v>364.75</v>
      </c>
      <c r="F10">
        <v>306.84899999999999</v>
      </c>
      <c r="G10">
        <v>297.55900000000003</v>
      </c>
      <c r="J10">
        <f t="shared" si="0"/>
        <v>16</v>
      </c>
      <c r="K10">
        <f t="shared" si="1"/>
        <v>9.7370000000000232</v>
      </c>
      <c r="L10">
        <f t="shared" si="2"/>
        <v>9.2899999999999636</v>
      </c>
      <c r="N10">
        <f t="shared" si="3"/>
        <v>16</v>
      </c>
      <c r="O10">
        <f t="shared" si="4"/>
        <v>0.20996219637606653</v>
      </c>
      <c r="P10">
        <f t="shared" si="4"/>
        <v>0.46957953220385096</v>
      </c>
    </row>
    <row r="11" spans="1:16" x14ac:dyDescent="0.25">
      <c r="C11">
        <v>17</v>
      </c>
      <c r="D11">
        <v>367.697</v>
      </c>
      <c r="E11">
        <v>372.45100000000002</v>
      </c>
      <c r="F11">
        <v>302.89499999999998</v>
      </c>
      <c r="G11">
        <v>295.92599999999999</v>
      </c>
      <c r="J11">
        <f t="shared" si="0"/>
        <v>17</v>
      </c>
      <c r="K11">
        <f t="shared" si="1"/>
        <v>-4.7540000000000191</v>
      </c>
      <c r="L11">
        <f t="shared" si="2"/>
        <v>6.9689999999999941</v>
      </c>
      <c r="N11">
        <f t="shared" si="3"/>
        <v>17</v>
      </c>
      <c r="O11">
        <f t="shared" si="4"/>
        <v>0.10501730855578553</v>
      </c>
      <c r="P11">
        <f t="shared" si="4"/>
        <v>0.31037794087385795</v>
      </c>
    </row>
    <row r="12" spans="1:16" x14ac:dyDescent="0.25">
      <c r="C12">
        <v>18</v>
      </c>
      <c r="D12">
        <v>355.96699999999998</v>
      </c>
      <c r="E12">
        <v>371.34800000000001</v>
      </c>
      <c r="F12">
        <v>300.81599999999997</v>
      </c>
      <c r="G12">
        <v>292.36799999999999</v>
      </c>
      <c r="J12">
        <f t="shared" si="0"/>
        <v>18</v>
      </c>
      <c r="K12">
        <f t="shared" si="1"/>
        <v>-15.381000000000029</v>
      </c>
      <c r="L12">
        <f t="shared" si="2"/>
        <v>8.4479999999999791</v>
      </c>
      <c r="N12">
        <f t="shared" si="3"/>
        <v>18</v>
      </c>
      <c r="O12">
        <f t="shared" si="4"/>
        <v>2.8055792934632805E-2</v>
      </c>
      <c r="P12">
        <f t="shared" si="4"/>
        <v>0.41182522806776589</v>
      </c>
    </row>
    <row r="13" spans="1:16" x14ac:dyDescent="0.25">
      <c r="C13">
        <v>19</v>
      </c>
      <c r="D13">
        <v>360.13200000000001</v>
      </c>
      <c r="E13">
        <v>364.78399999999999</v>
      </c>
      <c r="F13">
        <v>306.20400000000001</v>
      </c>
      <c r="G13">
        <v>292.83300000000003</v>
      </c>
      <c r="J13">
        <f t="shared" si="0"/>
        <v>19</v>
      </c>
      <c r="K13">
        <f t="shared" si="1"/>
        <v>-4.6519999999999868</v>
      </c>
      <c r="L13">
        <f t="shared" si="2"/>
        <v>13.370999999999981</v>
      </c>
      <c r="N13">
        <f t="shared" si="3"/>
        <v>19</v>
      </c>
      <c r="O13">
        <f t="shared" si="4"/>
        <v>0.10575600005793666</v>
      </c>
      <c r="P13">
        <f t="shared" si="4"/>
        <v>0.74950270937649754</v>
      </c>
    </row>
    <row r="14" spans="1:16" x14ac:dyDescent="0.25">
      <c r="C14">
        <v>20</v>
      </c>
      <c r="D14">
        <v>360.92099999999999</v>
      </c>
      <c r="E14">
        <v>375.82400000000001</v>
      </c>
      <c r="F14">
        <v>309.39499999999998</v>
      </c>
      <c r="G14">
        <v>302.68099999999998</v>
      </c>
      <c r="J14">
        <f t="shared" si="0"/>
        <v>20</v>
      </c>
      <c r="K14">
        <f t="shared" si="1"/>
        <v>-14.90300000000002</v>
      </c>
      <c r="L14">
        <f t="shared" si="2"/>
        <v>6.7139999999999986</v>
      </c>
      <c r="N14">
        <f t="shared" si="3"/>
        <v>20</v>
      </c>
      <c r="O14">
        <f t="shared" si="4"/>
        <v>3.1517504091771377E-2</v>
      </c>
      <c r="P14">
        <f t="shared" si="4"/>
        <v>0.29288702928870153</v>
      </c>
    </row>
    <row r="15" spans="1:16" x14ac:dyDescent="0.25">
      <c r="C15">
        <v>21</v>
      </c>
      <c r="D15">
        <v>366.25</v>
      </c>
      <c r="E15">
        <v>372.82400000000001</v>
      </c>
      <c r="F15">
        <v>310.38200000000001</v>
      </c>
      <c r="G15">
        <v>299.79899999999998</v>
      </c>
      <c r="J15">
        <f t="shared" si="0"/>
        <v>21</v>
      </c>
      <c r="K15">
        <f t="shared" si="1"/>
        <v>-6.5740000000000123</v>
      </c>
      <c r="L15">
        <f t="shared" si="2"/>
        <v>10.583000000000027</v>
      </c>
      <c r="N15">
        <f t="shared" si="3"/>
        <v>21</v>
      </c>
      <c r="O15">
        <f t="shared" si="4"/>
        <v>9.1836734693877431E-2</v>
      </c>
      <c r="P15">
        <f t="shared" si="4"/>
        <v>0.55826874271212057</v>
      </c>
    </row>
    <row r="16" spans="1:16" x14ac:dyDescent="0.25">
      <c r="C16">
        <v>22</v>
      </c>
      <c r="D16">
        <v>525.59199999999998</v>
      </c>
      <c r="E16">
        <v>406.76499999999999</v>
      </c>
      <c r="F16">
        <v>301.85500000000002</v>
      </c>
      <c r="G16">
        <v>290.68099999999998</v>
      </c>
      <c r="J16">
        <f t="shared" si="0"/>
        <v>22</v>
      </c>
      <c r="K16">
        <f t="shared" si="1"/>
        <v>118.827</v>
      </c>
      <c r="L16">
        <f t="shared" si="2"/>
        <v>11.174000000000035</v>
      </c>
      <c r="N16">
        <f t="shared" si="3"/>
        <v>22</v>
      </c>
      <c r="O16">
        <f t="shared" si="4"/>
        <v>1</v>
      </c>
      <c r="P16">
        <f t="shared" si="4"/>
        <v>0.59880650250360201</v>
      </c>
    </row>
    <row r="17" spans="3:16" x14ac:dyDescent="0.25">
      <c r="C17">
        <v>23</v>
      </c>
      <c r="D17">
        <v>511.50700000000001</v>
      </c>
      <c r="E17">
        <v>407.77499999999998</v>
      </c>
      <c r="F17">
        <v>305.68400000000003</v>
      </c>
      <c r="G17">
        <v>292.20100000000002</v>
      </c>
      <c r="J17">
        <f t="shared" si="0"/>
        <v>23</v>
      </c>
      <c r="K17">
        <f t="shared" si="1"/>
        <v>103.73200000000003</v>
      </c>
      <c r="L17">
        <f t="shared" si="2"/>
        <v>13.483000000000004</v>
      </c>
      <c r="N17">
        <f t="shared" si="3"/>
        <v>23</v>
      </c>
      <c r="O17">
        <f t="shared" si="4"/>
        <v>0.89068089975521814</v>
      </c>
      <c r="P17">
        <f t="shared" si="4"/>
        <v>0.75718499211194057</v>
      </c>
    </row>
    <row r="18" spans="3:16" x14ac:dyDescent="0.25">
      <c r="C18">
        <v>24</v>
      </c>
      <c r="D18">
        <v>407.93200000000002</v>
      </c>
      <c r="E18">
        <v>384.23500000000001</v>
      </c>
      <c r="F18">
        <v>313.16199999999998</v>
      </c>
      <c r="G18">
        <v>298.80500000000001</v>
      </c>
      <c r="J18">
        <f t="shared" si="0"/>
        <v>24</v>
      </c>
      <c r="K18">
        <f t="shared" si="1"/>
        <v>23.697000000000003</v>
      </c>
      <c r="L18">
        <f t="shared" si="2"/>
        <v>14.356999999999971</v>
      </c>
      <c r="N18">
        <f t="shared" si="3"/>
        <v>24</v>
      </c>
      <c r="O18">
        <f t="shared" si="4"/>
        <v>0.31106154314103213</v>
      </c>
      <c r="P18">
        <f t="shared" si="4"/>
        <v>0.81713423417243625</v>
      </c>
    </row>
    <row r="19" spans="3:16" x14ac:dyDescent="0.25">
      <c r="C19">
        <v>25</v>
      </c>
      <c r="D19">
        <v>438.83300000000003</v>
      </c>
      <c r="E19">
        <v>397.47</v>
      </c>
      <c r="F19">
        <v>316.58300000000003</v>
      </c>
      <c r="G19">
        <v>299.56</v>
      </c>
      <c r="J19">
        <f t="shared" si="0"/>
        <v>25</v>
      </c>
      <c r="K19">
        <f t="shared" si="1"/>
        <v>41.363</v>
      </c>
      <c r="L19">
        <f t="shared" si="2"/>
        <v>17.023000000000025</v>
      </c>
      <c r="N19">
        <f t="shared" si="3"/>
        <v>25</v>
      </c>
      <c r="O19">
        <f t="shared" si="4"/>
        <v>0.43900001448414711</v>
      </c>
      <c r="P19">
        <f t="shared" si="4"/>
        <v>1</v>
      </c>
    </row>
    <row r="20" spans="3:16" x14ac:dyDescent="0.25">
      <c r="C20">
        <v>26</v>
      </c>
      <c r="D20">
        <v>433.68799999999999</v>
      </c>
      <c r="E20">
        <v>385.57</v>
      </c>
      <c r="F20">
        <v>313.47899999999998</v>
      </c>
      <c r="G20">
        <v>300.77499999999998</v>
      </c>
      <c r="J20">
        <f t="shared" si="0"/>
        <v>26</v>
      </c>
      <c r="K20">
        <f t="shared" si="1"/>
        <v>48.117999999999995</v>
      </c>
      <c r="L20">
        <f t="shared" si="2"/>
        <v>12.704000000000008</v>
      </c>
      <c r="N20">
        <f t="shared" si="3"/>
        <v>26</v>
      </c>
      <c r="O20">
        <f t="shared" ref="O20:P21" si="5">(K20-MIN(K$3:K$50))/(MAX(K$3:K$50)-MIN(K$3:K$50))</f>
        <v>0.48792022131776763</v>
      </c>
      <c r="P20">
        <f t="shared" si="5"/>
        <v>0.70375197201454043</v>
      </c>
    </row>
    <row r="21" spans="3:16" x14ac:dyDescent="0.25">
      <c r="C21">
        <v>27</v>
      </c>
      <c r="D21">
        <v>402.63900000000001</v>
      </c>
      <c r="E21">
        <v>380.33</v>
      </c>
      <c r="F21">
        <v>309.08300000000003</v>
      </c>
      <c r="G21">
        <v>301.02</v>
      </c>
      <c r="J21">
        <f t="shared" si="0"/>
        <v>27</v>
      </c>
      <c r="K21">
        <f t="shared" si="1"/>
        <v>22.309000000000026</v>
      </c>
      <c r="L21">
        <f t="shared" si="2"/>
        <v>8.063000000000045</v>
      </c>
      <c r="N21">
        <f t="shared" si="3"/>
        <v>27</v>
      </c>
      <c r="O21">
        <f t="shared" si="5"/>
        <v>0.30100954505293975</v>
      </c>
      <c r="P21">
        <f t="shared" si="5"/>
        <v>0.38541738116469065</v>
      </c>
    </row>
    <row r="22" spans="3:16" x14ac:dyDescent="0.25">
      <c r="C22">
        <v>28</v>
      </c>
      <c r="D22">
        <v>394.22199999999998</v>
      </c>
      <c r="E22">
        <v>375.14</v>
      </c>
      <c r="F22">
        <v>315.60399999999998</v>
      </c>
      <c r="G22">
        <v>298.95499999999998</v>
      </c>
      <c r="J22">
        <f t="shared" ref="J22:J28" si="6">C22</f>
        <v>28</v>
      </c>
      <c r="K22">
        <f t="shared" ref="K22:K28" si="7">D22-E22</f>
        <v>19.081999999999994</v>
      </c>
      <c r="L22">
        <f t="shared" ref="L22:L28" si="8">F22-G22</f>
        <v>16.649000000000001</v>
      </c>
      <c r="N22">
        <f t="shared" ref="N22:N28" si="9">C22</f>
        <v>28</v>
      </c>
      <c r="O22">
        <f t="shared" ref="O22:O28" si="10">(K22-MIN(K$3:K$50))/(MAX(K$3:K$50)-MIN(K$3:K$50))</f>
        <v>0.27763937370547931</v>
      </c>
      <c r="P22">
        <f t="shared" ref="P22:P28" si="11">(L22-MIN(L$3:L$50))/(MAX(L$3:L$50)-MIN(L$3:L$50))</f>
        <v>0.9743466630084352</v>
      </c>
    </row>
    <row r="23" spans="3:16" x14ac:dyDescent="0.25">
      <c r="C23">
        <v>29</v>
      </c>
      <c r="D23">
        <v>361.61799999999999</v>
      </c>
      <c r="E23">
        <v>364.12</v>
      </c>
      <c r="F23">
        <v>309.68099999999998</v>
      </c>
      <c r="G23">
        <v>298.07</v>
      </c>
      <c r="J23">
        <f t="shared" si="6"/>
        <v>29</v>
      </c>
      <c r="K23">
        <f t="shared" si="7"/>
        <v>-2.5020000000000095</v>
      </c>
      <c r="L23">
        <f t="shared" si="8"/>
        <v>11.61099999999999</v>
      </c>
      <c r="N23">
        <f t="shared" si="9"/>
        <v>29</v>
      </c>
      <c r="O23">
        <f t="shared" si="10"/>
        <v>0.12132645819150929</v>
      </c>
      <c r="P23">
        <f t="shared" si="11"/>
        <v>0.62878112353384785</v>
      </c>
    </row>
    <row r="24" spans="3:16" x14ac:dyDescent="0.25">
      <c r="C24">
        <v>30</v>
      </c>
      <c r="D24">
        <v>359.58300000000003</v>
      </c>
      <c r="E24">
        <v>365.53300000000002</v>
      </c>
      <c r="F24">
        <v>308.76499999999999</v>
      </c>
      <c r="G24">
        <v>292.40800000000002</v>
      </c>
      <c r="J24">
        <f t="shared" si="6"/>
        <v>30</v>
      </c>
      <c r="K24">
        <f t="shared" si="7"/>
        <v>-5.9499999999999886</v>
      </c>
      <c r="L24">
        <f t="shared" si="8"/>
        <v>16.356999999999971</v>
      </c>
      <c r="N24">
        <f t="shared" si="9"/>
        <v>30</v>
      </c>
      <c r="O24">
        <f t="shared" si="10"/>
        <v>9.6355788589388966E-2</v>
      </c>
      <c r="P24">
        <f t="shared" si="11"/>
        <v>0.95431785444817518</v>
      </c>
    </row>
    <row r="25" spans="3:16" x14ac:dyDescent="0.25">
      <c r="C25">
        <v>31</v>
      </c>
      <c r="D25">
        <v>352.56099999999998</v>
      </c>
      <c r="E25">
        <v>367.78300000000002</v>
      </c>
      <c r="F25">
        <v>312.75799999999998</v>
      </c>
      <c r="G25">
        <v>305.76600000000002</v>
      </c>
      <c r="J25">
        <f t="shared" si="6"/>
        <v>31</v>
      </c>
      <c r="K25">
        <f t="shared" si="7"/>
        <v>-15.222000000000037</v>
      </c>
      <c r="L25">
        <f t="shared" si="8"/>
        <v>6.9919999999999618</v>
      </c>
      <c r="N25">
        <f t="shared" si="9"/>
        <v>31</v>
      </c>
      <c r="O25">
        <f t="shared" si="10"/>
        <v>2.9207282629162085E-2</v>
      </c>
      <c r="P25">
        <f t="shared" si="11"/>
        <v>0.31195555250702672</v>
      </c>
    </row>
    <row r="26" spans="3:16" x14ac:dyDescent="0.25">
      <c r="C26">
        <v>32</v>
      </c>
      <c r="D26">
        <v>339.23500000000001</v>
      </c>
      <c r="E26">
        <v>353.755</v>
      </c>
      <c r="F26">
        <v>286.97000000000003</v>
      </c>
      <c r="G26">
        <v>281.84199999999998</v>
      </c>
      <c r="J26">
        <f t="shared" si="6"/>
        <v>32</v>
      </c>
      <c r="K26">
        <f t="shared" si="7"/>
        <v>-14.519999999999982</v>
      </c>
      <c r="L26">
        <f t="shared" si="8"/>
        <v>5.1280000000000427</v>
      </c>
      <c r="N26">
        <f t="shared" si="9"/>
        <v>32</v>
      </c>
      <c r="O26">
        <f t="shared" si="10"/>
        <v>3.4291218261612764E-2</v>
      </c>
      <c r="P26">
        <f t="shared" si="11"/>
        <v>0.18410041841004351</v>
      </c>
    </row>
    <row r="27" spans="3:16" x14ac:dyDescent="0.25">
      <c r="C27">
        <v>33</v>
      </c>
      <c r="D27">
        <v>356.25</v>
      </c>
      <c r="E27">
        <v>375.47300000000001</v>
      </c>
      <c r="F27">
        <v>298.00799999999998</v>
      </c>
      <c r="G27">
        <v>290.625</v>
      </c>
      <c r="J27">
        <f t="shared" si="6"/>
        <v>33</v>
      </c>
      <c r="K27">
        <f t="shared" si="7"/>
        <v>-19.223000000000013</v>
      </c>
      <c r="L27">
        <f t="shared" si="8"/>
        <v>7.3829999999999814</v>
      </c>
      <c r="N27">
        <f t="shared" si="9"/>
        <v>33</v>
      </c>
      <c r="O27">
        <f t="shared" si="10"/>
        <v>2.3174635361583891E-4</v>
      </c>
      <c r="P27">
        <f t="shared" si="11"/>
        <v>0.33877495027093502</v>
      </c>
    </row>
    <row r="28" spans="3:16" x14ac:dyDescent="0.25">
      <c r="C28">
        <v>34</v>
      </c>
      <c r="D28">
        <v>357.22800000000001</v>
      </c>
      <c r="E28">
        <v>366.59399999999999</v>
      </c>
      <c r="F28">
        <v>316.86</v>
      </c>
      <c r="G28">
        <v>302.14600000000002</v>
      </c>
      <c r="J28">
        <f t="shared" si="6"/>
        <v>34</v>
      </c>
      <c r="K28">
        <f t="shared" si="7"/>
        <v>-9.3659999999999854</v>
      </c>
      <c r="L28">
        <f t="shared" si="8"/>
        <v>14.713999999999999</v>
      </c>
      <c r="N28">
        <f t="shared" si="9"/>
        <v>34</v>
      </c>
      <c r="O28">
        <f t="shared" si="10"/>
        <v>7.1616865340884475E-2</v>
      </c>
      <c r="P28">
        <f t="shared" si="11"/>
        <v>0.84162151039165756</v>
      </c>
    </row>
  </sheetData>
  <sortState ref="C3:E54">
    <sortCondition ref="C5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2" zoomScale="80" zoomScaleNormal="80" workbookViewId="0">
      <selection activeCell="R7" sqref="R7"/>
    </sheetView>
  </sheetViews>
  <sheetFormatPr defaultRowHeight="15" x14ac:dyDescent="0.25"/>
  <sheetData>
    <row r="1" spans="1:16" x14ac:dyDescent="0.25">
      <c r="A1" t="s">
        <v>37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5</v>
      </c>
      <c r="D3">
        <v>392.08100000000002</v>
      </c>
      <c r="E3">
        <v>403.72899999999998</v>
      </c>
      <c r="F3">
        <v>977.83100000000002</v>
      </c>
      <c r="G3">
        <v>935.16700000000003</v>
      </c>
      <c r="J3">
        <f>C3</f>
        <v>5</v>
      </c>
      <c r="K3">
        <f>D3-E3</f>
        <v>-11.647999999999968</v>
      </c>
      <c r="L3">
        <f>F3-G3</f>
        <v>42.663999999999987</v>
      </c>
      <c r="N3">
        <f>C3</f>
        <v>5</v>
      </c>
      <c r="O3">
        <f>(K3-MIN(K$3:K$50))/(MAX(K$3:K$50)-MIN(K$3:K$50))</f>
        <v>0.21999462275736315</v>
      </c>
      <c r="P3">
        <f>(L3-MIN(L$3:L$50))/(MAX(L$3:L$50)-MIN(L$3:L$50))</f>
        <v>0.61977789050327925</v>
      </c>
    </row>
    <row r="4" spans="1:16" x14ac:dyDescent="0.25">
      <c r="C4">
        <v>6</v>
      </c>
      <c r="D4">
        <v>384.68400000000003</v>
      </c>
      <c r="E4">
        <v>402.38499999999999</v>
      </c>
      <c r="F4">
        <v>936.11800000000005</v>
      </c>
      <c r="G4">
        <v>881.89099999999996</v>
      </c>
      <c r="J4">
        <f t="shared" ref="J4:J14" si="0">C4</f>
        <v>6</v>
      </c>
      <c r="K4">
        <f t="shared" ref="K4:K14" si="1">D4-E4</f>
        <v>-17.700999999999965</v>
      </c>
      <c r="L4">
        <f t="shared" ref="L4:L14" si="2">F4-G4</f>
        <v>54.227000000000089</v>
      </c>
      <c r="N4">
        <f t="shared" ref="N4:N14" si="3">C4</f>
        <v>6</v>
      </c>
      <c r="O4">
        <f t="shared" ref="O4:P14" si="4">(K4-MIN(K$3:K$50))/(MAX(K$3:K$50)-MIN(K$3:K$50))</f>
        <v>0.17601023129409915</v>
      </c>
      <c r="P4">
        <f t="shared" si="4"/>
        <v>0.67214844740751545</v>
      </c>
    </row>
    <row r="5" spans="1:16" x14ac:dyDescent="0.25">
      <c r="C5">
        <v>7</v>
      </c>
      <c r="D5">
        <v>393.08100000000002</v>
      </c>
      <c r="E5">
        <v>405</v>
      </c>
      <c r="F5">
        <v>943.30100000000004</v>
      </c>
      <c r="G5">
        <v>911.46400000000006</v>
      </c>
      <c r="J5">
        <f t="shared" si="0"/>
        <v>7</v>
      </c>
      <c r="K5">
        <f t="shared" si="1"/>
        <v>-11.918999999999983</v>
      </c>
      <c r="L5">
        <f t="shared" si="2"/>
        <v>31.836999999999989</v>
      </c>
      <c r="N5">
        <f t="shared" si="3"/>
        <v>7</v>
      </c>
      <c r="O5">
        <f t="shared" si="4"/>
        <v>0.2180253893051006</v>
      </c>
      <c r="P5">
        <f t="shared" si="4"/>
        <v>0.57074078770969983</v>
      </c>
    </row>
    <row r="6" spans="1:16" x14ac:dyDescent="0.25">
      <c r="C6">
        <v>8</v>
      </c>
      <c r="D6">
        <v>382.80900000000003</v>
      </c>
      <c r="E6">
        <v>397.94299999999998</v>
      </c>
      <c r="F6">
        <v>979.47799999999995</v>
      </c>
      <c r="G6">
        <v>920.52099999999996</v>
      </c>
      <c r="J6">
        <f t="shared" si="0"/>
        <v>8</v>
      </c>
      <c r="K6">
        <f t="shared" si="1"/>
        <v>-15.133999999999958</v>
      </c>
      <c r="L6">
        <f t="shared" si="2"/>
        <v>58.956999999999994</v>
      </c>
      <c r="N6">
        <f t="shared" si="3"/>
        <v>8</v>
      </c>
      <c r="O6">
        <f t="shared" si="4"/>
        <v>0.1946634500098102</v>
      </c>
      <c r="P6">
        <f t="shared" si="4"/>
        <v>0.69357132504800922</v>
      </c>
    </row>
    <row r="7" spans="1:16" x14ac:dyDescent="0.25">
      <c r="C7">
        <v>9</v>
      </c>
      <c r="D7">
        <v>387.46300000000002</v>
      </c>
      <c r="E7">
        <v>408</v>
      </c>
      <c r="F7">
        <v>963.5</v>
      </c>
      <c r="G7">
        <v>929.41700000000003</v>
      </c>
      <c r="J7">
        <f t="shared" si="0"/>
        <v>9</v>
      </c>
      <c r="K7">
        <f t="shared" si="1"/>
        <v>-20.536999999999978</v>
      </c>
      <c r="L7">
        <f t="shared" si="2"/>
        <v>34.08299999999997</v>
      </c>
      <c r="N7">
        <f t="shared" si="3"/>
        <v>9</v>
      </c>
      <c r="O7">
        <f t="shared" si="4"/>
        <v>0.1554023122143342</v>
      </c>
      <c r="P7">
        <f t="shared" si="4"/>
        <v>0.5809132577267293</v>
      </c>
    </row>
    <row r="8" spans="1:16" x14ac:dyDescent="0.25">
      <c r="C8">
        <v>10</v>
      </c>
      <c r="D8">
        <v>392.60300000000001</v>
      </c>
      <c r="E8">
        <v>408.84399999999999</v>
      </c>
      <c r="F8">
        <v>949.06600000000003</v>
      </c>
      <c r="G8">
        <v>928.53599999999994</v>
      </c>
      <c r="J8">
        <f t="shared" si="0"/>
        <v>10</v>
      </c>
      <c r="K8">
        <f t="shared" si="1"/>
        <v>-16.240999999999985</v>
      </c>
      <c r="L8">
        <f t="shared" si="2"/>
        <v>20.530000000000086</v>
      </c>
      <c r="N8">
        <f t="shared" si="3"/>
        <v>10</v>
      </c>
      <c r="O8">
        <f t="shared" si="4"/>
        <v>0.18661938568636161</v>
      </c>
      <c r="P8">
        <f t="shared" si="4"/>
        <v>0.51952969310482322</v>
      </c>
    </row>
    <row r="9" spans="1:16" x14ac:dyDescent="0.25">
      <c r="C9">
        <v>11</v>
      </c>
      <c r="D9">
        <v>544.06899999999996</v>
      </c>
      <c r="E9">
        <v>448.375</v>
      </c>
      <c r="F9">
        <v>1121.069</v>
      </c>
      <c r="G9">
        <v>994.45500000000004</v>
      </c>
      <c r="J9">
        <f t="shared" si="0"/>
        <v>11</v>
      </c>
      <c r="K9">
        <f t="shared" si="1"/>
        <v>95.69399999999996</v>
      </c>
      <c r="L9">
        <f t="shared" si="2"/>
        <v>126.61399999999992</v>
      </c>
      <c r="N9">
        <f t="shared" si="3"/>
        <v>11</v>
      </c>
      <c r="O9">
        <f t="shared" si="4"/>
        <v>1</v>
      </c>
      <c r="P9">
        <f t="shared" si="4"/>
        <v>1</v>
      </c>
    </row>
    <row r="10" spans="1:16" x14ac:dyDescent="0.25">
      <c r="C10">
        <v>12</v>
      </c>
      <c r="D10">
        <v>419.46499999999997</v>
      </c>
      <c r="E10">
        <v>410.8</v>
      </c>
      <c r="F10">
        <v>1076.444</v>
      </c>
      <c r="G10">
        <v>972.625</v>
      </c>
      <c r="J10">
        <f t="shared" si="0"/>
        <v>12</v>
      </c>
      <c r="K10">
        <f t="shared" si="1"/>
        <v>8.6649999999999636</v>
      </c>
      <c r="L10">
        <f t="shared" si="2"/>
        <v>103.81899999999996</v>
      </c>
      <c r="N10">
        <f t="shared" si="3"/>
        <v>12</v>
      </c>
      <c r="O10">
        <f t="shared" si="4"/>
        <v>0.3675999331477941</v>
      </c>
      <c r="P10">
        <f t="shared" si="4"/>
        <v>0.8967580347114027</v>
      </c>
    </row>
    <row r="11" spans="1:16" x14ac:dyDescent="0.25">
      <c r="C11">
        <v>13</v>
      </c>
      <c r="D11">
        <v>408.85399999999998</v>
      </c>
      <c r="E11">
        <v>419.82499999999999</v>
      </c>
      <c r="F11">
        <v>1037.3820000000001</v>
      </c>
      <c r="G11">
        <v>1012.59</v>
      </c>
      <c r="J11">
        <f t="shared" si="0"/>
        <v>13</v>
      </c>
      <c r="K11">
        <f t="shared" si="1"/>
        <v>-10.971000000000004</v>
      </c>
      <c r="L11">
        <f t="shared" si="2"/>
        <v>24.79200000000003</v>
      </c>
      <c r="N11">
        <f t="shared" si="3"/>
        <v>13</v>
      </c>
      <c r="O11">
        <f t="shared" si="4"/>
        <v>0.22491407311596684</v>
      </c>
      <c r="P11">
        <f t="shared" si="4"/>
        <v>0.53883292872930211</v>
      </c>
    </row>
    <row r="12" spans="1:16" x14ac:dyDescent="0.25">
      <c r="C12">
        <v>14</v>
      </c>
      <c r="D12">
        <v>414.30099999999999</v>
      </c>
      <c r="E12">
        <v>418.28100000000001</v>
      </c>
      <c r="F12">
        <v>1085.6320000000001</v>
      </c>
      <c r="G12">
        <v>1055.104</v>
      </c>
      <c r="J12">
        <f t="shared" si="0"/>
        <v>14</v>
      </c>
      <c r="K12">
        <f t="shared" si="1"/>
        <v>-3.9800000000000182</v>
      </c>
      <c r="L12">
        <f t="shared" si="2"/>
        <v>30.52800000000002</v>
      </c>
      <c r="N12">
        <f t="shared" si="3"/>
        <v>14</v>
      </c>
      <c r="O12">
        <f t="shared" si="4"/>
        <v>0.27571448294905421</v>
      </c>
      <c r="P12">
        <f t="shared" si="4"/>
        <v>0.56481213087430737</v>
      </c>
    </row>
    <row r="13" spans="1:16" x14ac:dyDescent="0.25">
      <c r="C13">
        <v>15</v>
      </c>
      <c r="D13">
        <v>380.80099999999999</v>
      </c>
      <c r="E13">
        <v>422.72399999999999</v>
      </c>
      <c r="F13">
        <v>946.42600000000004</v>
      </c>
      <c r="G13">
        <v>1040.604</v>
      </c>
      <c r="J13">
        <f t="shared" si="0"/>
        <v>15</v>
      </c>
      <c r="K13">
        <f t="shared" si="1"/>
        <v>-41.923000000000002</v>
      </c>
      <c r="L13">
        <f t="shared" si="2"/>
        <v>-94.177999999999997</v>
      </c>
      <c r="N13">
        <f t="shared" si="3"/>
        <v>15</v>
      </c>
      <c r="O13">
        <f t="shared" si="4"/>
        <v>0</v>
      </c>
      <c r="P13">
        <f t="shared" si="4"/>
        <v>0</v>
      </c>
    </row>
    <row r="14" spans="1:16" x14ac:dyDescent="0.25">
      <c r="C14">
        <v>16</v>
      </c>
      <c r="D14">
        <v>387.83100000000002</v>
      </c>
      <c r="E14">
        <v>416.04199999999997</v>
      </c>
      <c r="F14">
        <v>902.875</v>
      </c>
      <c r="G14">
        <v>955.52599999999995</v>
      </c>
      <c r="J14">
        <f t="shared" si="0"/>
        <v>16</v>
      </c>
      <c r="K14">
        <f t="shared" si="1"/>
        <v>-28.210999999999956</v>
      </c>
      <c r="L14">
        <f t="shared" si="2"/>
        <v>-52.650999999999954</v>
      </c>
      <c r="N14">
        <f t="shared" si="3"/>
        <v>16</v>
      </c>
      <c r="O14">
        <f t="shared" si="4"/>
        <v>9.9638852758017177E-2</v>
      </c>
      <c r="P14">
        <f t="shared" si="4"/>
        <v>0.18808199572448303</v>
      </c>
    </row>
  </sheetData>
  <sortState ref="C3:E26">
    <sortCondition ref="C4"/>
  </sortState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A2" zoomScale="80" zoomScaleNormal="80" workbookViewId="0">
      <selection activeCell="R7" sqref="R7"/>
    </sheetView>
  </sheetViews>
  <sheetFormatPr defaultRowHeight="15" x14ac:dyDescent="0.25"/>
  <sheetData>
    <row r="1" spans="1:16" x14ac:dyDescent="0.25">
      <c r="A1" t="s">
        <v>41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479.43200000000002</v>
      </c>
      <c r="E3">
        <v>462.60300000000001</v>
      </c>
      <c r="F3">
        <v>503.56099999999998</v>
      </c>
      <c r="G3">
        <v>485.20699999999999</v>
      </c>
      <c r="J3">
        <f>C3</f>
        <v>1</v>
      </c>
      <c r="K3">
        <f>D3-E3</f>
        <v>16.829000000000008</v>
      </c>
      <c r="L3">
        <f>F3-G3</f>
        <v>18.353999999999985</v>
      </c>
      <c r="N3">
        <f>C3</f>
        <v>1</v>
      </c>
      <c r="O3">
        <f>(K3-MIN(K$3:K$50))/(MAX(K$3:K$50)-MIN(K$3:K$50))</f>
        <v>0.37772518913278424</v>
      </c>
      <c r="P3">
        <f>(L3-MIN(L$3:L$50))/(MAX(L$3:L$50)-MIN(L$3:L$50))</f>
        <v>0.24415928493055319</v>
      </c>
    </row>
    <row r="4" spans="1:16" x14ac:dyDescent="0.25">
      <c r="C4">
        <v>2</v>
      </c>
      <c r="D4">
        <v>548.67999999999995</v>
      </c>
      <c r="E4">
        <v>465.06099999999998</v>
      </c>
      <c r="F4">
        <v>476.97699999999998</v>
      </c>
      <c r="G4">
        <v>462.428</v>
      </c>
      <c r="J4">
        <f t="shared" ref="J4:J16" si="0">C4</f>
        <v>2</v>
      </c>
      <c r="K4">
        <f t="shared" ref="K4:K16" si="1">D4-E4</f>
        <v>83.618999999999971</v>
      </c>
      <c r="L4">
        <f t="shared" ref="L4:L16" si="2">F4-G4</f>
        <v>14.548999999999978</v>
      </c>
      <c r="N4">
        <f t="shared" ref="N4:N16" si="3">C4</f>
        <v>2</v>
      </c>
      <c r="O4">
        <f t="shared" ref="O4:P16" si="4">(K4-MIN(K$3:K$50))/(MAX(K$3:K$50)-MIN(K$3:K$50))</f>
        <v>1</v>
      </c>
      <c r="P4">
        <f t="shared" si="4"/>
        <v>0.19324537693686883</v>
      </c>
    </row>
    <row r="5" spans="1:16" x14ac:dyDescent="0.25">
      <c r="C5">
        <v>3</v>
      </c>
      <c r="D5">
        <v>460.94499999999999</v>
      </c>
      <c r="E5">
        <v>447.31700000000001</v>
      </c>
      <c r="F5">
        <v>480.79700000000003</v>
      </c>
      <c r="G5">
        <v>441.15600000000001</v>
      </c>
      <c r="J5">
        <f t="shared" si="0"/>
        <v>3</v>
      </c>
      <c r="K5">
        <f t="shared" si="1"/>
        <v>13.627999999999986</v>
      </c>
      <c r="L5">
        <f t="shared" si="2"/>
        <v>39.64100000000002</v>
      </c>
      <c r="N5">
        <f t="shared" si="3"/>
        <v>3</v>
      </c>
      <c r="O5">
        <f t="shared" si="4"/>
        <v>0.34790183728990398</v>
      </c>
      <c r="P5">
        <f t="shared" si="4"/>
        <v>0.52899617309390645</v>
      </c>
    </row>
    <row r="6" spans="1:16" x14ac:dyDescent="0.25">
      <c r="C6">
        <v>4</v>
      </c>
      <c r="D6">
        <v>496.08300000000003</v>
      </c>
      <c r="E6">
        <v>469.28399999999999</v>
      </c>
      <c r="F6">
        <v>508.70800000000003</v>
      </c>
      <c r="G6">
        <v>464.09100000000001</v>
      </c>
      <c r="J6">
        <f t="shared" si="0"/>
        <v>4</v>
      </c>
      <c r="K6">
        <f t="shared" si="1"/>
        <v>26.799000000000035</v>
      </c>
      <c r="L6">
        <f t="shared" si="2"/>
        <v>44.617000000000019</v>
      </c>
      <c r="N6">
        <f t="shared" si="3"/>
        <v>4</v>
      </c>
      <c r="O6">
        <f t="shared" si="4"/>
        <v>0.47061454179555051</v>
      </c>
      <c r="P6">
        <f t="shared" si="4"/>
        <v>0.59557898680654053</v>
      </c>
    </row>
    <row r="7" spans="1:16" x14ac:dyDescent="0.25">
      <c r="C7">
        <v>5</v>
      </c>
      <c r="D7">
        <v>451.8</v>
      </c>
      <c r="E7">
        <v>433.14800000000002</v>
      </c>
      <c r="F7">
        <v>484.75</v>
      </c>
      <c r="G7">
        <v>438.76100000000002</v>
      </c>
      <c r="J7">
        <f t="shared" si="0"/>
        <v>5</v>
      </c>
      <c r="K7">
        <f t="shared" si="1"/>
        <v>18.651999999999987</v>
      </c>
      <c r="L7">
        <f t="shared" si="2"/>
        <v>45.988999999999976</v>
      </c>
      <c r="N7">
        <f t="shared" si="3"/>
        <v>5</v>
      </c>
      <c r="O7">
        <f t="shared" si="4"/>
        <v>0.39470987217232489</v>
      </c>
      <c r="P7">
        <f t="shared" si="4"/>
        <v>0.61393743142344792</v>
      </c>
    </row>
    <row r="8" spans="1:16" x14ac:dyDescent="0.25">
      <c r="C8">
        <v>6</v>
      </c>
      <c r="D8">
        <v>442.55</v>
      </c>
      <c r="E8">
        <v>448.40300000000002</v>
      </c>
      <c r="F8">
        <v>526.875</v>
      </c>
      <c r="G8">
        <v>452.03399999999999</v>
      </c>
      <c r="J8">
        <f t="shared" si="0"/>
        <v>6</v>
      </c>
      <c r="K8">
        <f t="shared" si="1"/>
        <v>-5.8530000000000086</v>
      </c>
      <c r="L8">
        <f t="shared" si="2"/>
        <v>74.841000000000008</v>
      </c>
      <c r="N8">
        <f t="shared" si="3"/>
        <v>6</v>
      </c>
      <c r="O8">
        <f t="shared" si="4"/>
        <v>0.16639958260351029</v>
      </c>
      <c r="P8">
        <f t="shared" si="4"/>
        <v>1</v>
      </c>
    </row>
    <row r="9" spans="1:16" x14ac:dyDescent="0.25">
      <c r="C9">
        <v>7</v>
      </c>
      <c r="D9">
        <v>410.108</v>
      </c>
      <c r="E9">
        <v>427.625</v>
      </c>
      <c r="F9">
        <v>498.18299999999999</v>
      </c>
      <c r="G9">
        <v>446.57400000000001</v>
      </c>
      <c r="J9">
        <f t="shared" si="0"/>
        <v>7</v>
      </c>
      <c r="K9">
        <f t="shared" si="1"/>
        <v>-17.516999999999996</v>
      </c>
      <c r="L9">
        <f t="shared" si="2"/>
        <v>51.60899999999998</v>
      </c>
      <c r="N9">
        <f t="shared" si="3"/>
        <v>7</v>
      </c>
      <c r="O9">
        <f t="shared" si="4"/>
        <v>5.772742518540578E-2</v>
      </c>
      <c r="P9">
        <f t="shared" si="4"/>
        <v>0.6891374742419778</v>
      </c>
    </row>
    <row r="10" spans="1:16" x14ac:dyDescent="0.25">
      <c r="C10">
        <v>8</v>
      </c>
      <c r="D10">
        <v>409.97500000000002</v>
      </c>
      <c r="E10">
        <v>433.68799999999999</v>
      </c>
      <c r="F10">
        <v>502.22500000000002</v>
      </c>
      <c r="G10">
        <v>460.08</v>
      </c>
      <c r="J10">
        <f t="shared" si="0"/>
        <v>8</v>
      </c>
      <c r="K10">
        <f t="shared" si="1"/>
        <v>-23.712999999999965</v>
      </c>
      <c r="L10">
        <f t="shared" si="2"/>
        <v>42.145000000000039</v>
      </c>
      <c r="N10">
        <f t="shared" si="3"/>
        <v>8</v>
      </c>
      <c r="O10">
        <f t="shared" si="4"/>
        <v>0</v>
      </c>
      <c r="P10">
        <f t="shared" si="4"/>
        <v>0.56250167259881745</v>
      </c>
    </row>
    <row r="11" spans="1:16" x14ac:dyDescent="0.25">
      <c r="C11">
        <v>9</v>
      </c>
      <c r="D11">
        <v>412.839</v>
      </c>
      <c r="E11">
        <v>428.83499999999998</v>
      </c>
      <c r="F11">
        <v>493.51600000000002</v>
      </c>
      <c r="G11">
        <v>447.28399999999999</v>
      </c>
      <c r="J11">
        <f t="shared" si="0"/>
        <v>9</v>
      </c>
      <c r="K11">
        <f t="shared" si="1"/>
        <v>-15.995999999999981</v>
      </c>
      <c r="L11">
        <f t="shared" si="2"/>
        <v>46.232000000000028</v>
      </c>
      <c r="N11">
        <f t="shared" si="3"/>
        <v>9</v>
      </c>
      <c r="O11">
        <f t="shared" si="4"/>
        <v>7.1898408675884068E-2</v>
      </c>
      <c r="P11">
        <f t="shared" si="4"/>
        <v>0.61718896352396513</v>
      </c>
    </row>
    <row r="12" spans="1:16" x14ac:dyDescent="0.25">
      <c r="C12">
        <v>10</v>
      </c>
      <c r="D12">
        <v>423.91899999999998</v>
      </c>
      <c r="E12">
        <v>439.90300000000002</v>
      </c>
      <c r="F12">
        <v>509.67700000000002</v>
      </c>
      <c r="G12">
        <v>456.89800000000002</v>
      </c>
      <c r="J12">
        <f t="shared" si="0"/>
        <v>10</v>
      </c>
      <c r="K12">
        <f t="shared" si="1"/>
        <v>-15.984000000000037</v>
      </c>
      <c r="L12">
        <f t="shared" si="2"/>
        <v>52.778999999999996</v>
      </c>
      <c r="N12">
        <f t="shared" si="3"/>
        <v>10</v>
      </c>
      <c r="O12">
        <f t="shared" si="4"/>
        <v>7.2010211306972133E-2</v>
      </c>
      <c r="P12">
        <f t="shared" si="4"/>
        <v>0.70479299917039073</v>
      </c>
    </row>
    <row r="13" spans="1:16" x14ac:dyDescent="0.25">
      <c r="C13">
        <v>11</v>
      </c>
      <c r="D13">
        <v>428.68</v>
      </c>
      <c r="E13">
        <v>439.7</v>
      </c>
      <c r="F13">
        <v>463.47699999999998</v>
      </c>
      <c r="G13">
        <v>461.98899999999998</v>
      </c>
      <c r="J13">
        <f t="shared" si="0"/>
        <v>11</v>
      </c>
      <c r="K13">
        <f t="shared" si="1"/>
        <v>-11.019999999999982</v>
      </c>
      <c r="L13">
        <f t="shared" si="2"/>
        <v>1.4879999999999995</v>
      </c>
      <c r="N13">
        <f t="shared" si="3"/>
        <v>11</v>
      </c>
      <c r="O13">
        <f t="shared" si="4"/>
        <v>0.11825923303395065</v>
      </c>
      <c r="P13">
        <f t="shared" si="4"/>
        <v>1.847887173174154E-2</v>
      </c>
    </row>
    <row r="14" spans="1:16" x14ac:dyDescent="0.25">
      <c r="C14">
        <v>12</v>
      </c>
      <c r="D14">
        <v>433.06799999999998</v>
      </c>
      <c r="E14">
        <v>443.53300000000002</v>
      </c>
      <c r="F14">
        <v>432.62900000000002</v>
      </c>
      <c r="G14">
        <v>432.52199999999999</v>
      </c>
      <c r="J14">
        <f t="shared" si="0"/>
        <v>12</v>
      </c>
      <c r="K14">
        <f t="shared" si="1"/>
        <v>-10.465000000000032</v>
      </c>
      <c r="L14">
        <f t="shared" si="2"/>
        <v>0.10700000000002774</v>
      </c>
      <c r="N14">
        <f t="shared" si="3"/>
        <v>12</v>
      </c>
      <c r="O14">
        <f t="shared" si="4"/>
        <v>0.12343010472179725</v>
      </c>
      <c r="P14">
        <f t="shared" si="4"/>
        <v>0</v>
      </c>
    </row>
    <row r="15" spans="1:16" x14ac:dyDescent="0.25">
      <c r="C15">
        <v>13</v>
      </c>
      <c r="D15">
        <v>436.5</v>
      </c>
      <c r="E15">
        <v>451.41300000000001</v>
      </c>
      <c r="F15">
        <v>445.09800000000001</v>
      </c>
      <c r="G15">
        <v>440.04300000000001</v>
      </c>
      <c r="J15">
        <f t="shared" si="0"/>
        <v>13</v>
      </c>
      <c r="K15">
        <f t="shared" si="1"/>
        <v>-14.913000000000011</v>
      </c>
      <c r="L15">
        <f t="shared" si="2"/>
        <v>5.0550000000000068</v>
      </c>
      <c r="N15">
        <f t="shared" si="3"/>
        <v>13</v>
      </c>
      <c r="O15">
        <f t="shared" si="4"/>
        <v>8.1988596131628594E-2</v>
      </c>
      <c r="P15">
        <f t="shared" si="4"/>
        <v>6.6208151577594937E-2</v>
      </c>
    </row>
    <row r="16" spans="1:16" x14ac:dyDescent="0.25">
      <c r="C16">
        <v>14</v>
      </c>
      <c r="D16">
        <v>428.02300000000002</v>
      </c>
      <c r="E16">
        <v>448.06</v>
      </c>
      <c r="F16">
        <v>443.32600000000002</v>
      </c>
      <c r="G16">
        <v>434.185</v>
      </c>
      <c r="J16">
        <f t="shared" si="0"/>
        <v>14</v>
      </c>
      <c r="K16">
        <f t="shared" si="1"/>
        <v>-20.036999999999978</v>
      </c>
      <c r="L16">
        <f t="shared" si="2"/>
        <v>9.1410000000000196</v>
      </c>
      <c r="N16">
        <f t="shared" si="3"/>
        <v>14</v>
      </c>
      <c r="O16">
        <f t="shared" si="4"/>
        <v>3.4248872656803098E-2</v>
      </c>
      <c r="P16">
        <f t="shared" si="4"/>
        <v>0.12088206171220588</v>
      </c>
    </row>
  </sheetData>
  <sortState ref="C3:E30">
    <sortCondition ref="C9"/>
  </sortState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2" zoomScale="80" zoomScaleNormal="80" workbookViewId="0">
      <selection activeCell="R6" sqref="R6"/>
    </sheetView>
  </sheetViews>
  <sheetFormatPr defaultRowHeight="15" x14ac:dyDescent="0.25"/>
  <sheetData>
    <row r="1" spans="1:16" x14ac:dyDescent="0.25">
      <c r="A1" t="s">
        <v>40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6</v>
      </c>
      <c r="D3">
        <v>437.88499999999999</v>
      </c>
      <c r="E3">
        <v>462.55099999999999</v>
      </c>
      <c r="F3">
        <v>397.721</v>
      </c>
      <c r="G3">
        <v>398.83300000000003</v>
      </c>
      <c r="J3">
        <f>C3</f>
        <v>6</v>
      </c>
      <c r="K3">
        <f>D3-E3</f>
        <v>-24.665999999999997</v>
      </c>
      <c r="L3">
        <f>F3-G3</f>
        <v>-1.1120000000000232</v>
      </c>
      <c r="N3">
        <f>C3</f>
        <v>6</v>
      </c>
      <c r="O3">
        <f>(K3-MIN(K$3:K$50))/(MAX(K$3:K$50)-MIN(K$3:K$50))</f>
        <v>0</v>
      </c>
      <c r="P3">
        <f>(L3-MIN(L$3:L$50))/(MAX(L$3:L$50)-MIN(L$3:L$50))</f>
        <v>0.15443823940039636</v>
      </c>
    </row>
    <row r="4" spans="1:16" x14ac:dyDescent="0.25">
      <c r="C4">
        <v>7</v>
      </c>
      <c r="D4">
        <v>451.53800000000001</v>
      </c>
      <c r="E4">
        <v>463.91699999999997</v>
      </c>
      <c r="F4">
        <v>408.26900000000001</v>
      </c>
      <c r="G4">
        <v>406.19900000000001</v>
      </c>
      <c r="J4">
        <f t="shared" ref="J4:J14" si="0">C4</f>
        <v>7</v>
      </c>
      <c r="K4">
        <f t="shared" ref="K4:K14" si="1">D4-E4</f>
        <v>-12.378999999999962</v>
      </c>
      <c r="L4">
        <f t="shared" ref="L4:L14" si="2">F4-G4</f>
        <v>2.0699999999999932</v>
      </c>
      <c r="N4">
        <f t="shared" ref="N4:N14" si="3">C4</f>
        <v>7</v>
      </c>
      <c r="O4">
        <f t="shared" ref="O4:P14" si="4">(K4-MIN(K$3:K$50))/(MAX(K$3:K$50)-MIN(K$3:K$50))</f>
        <v>9.0551993514629184E-2</v>
      </c>
      <c r="P4">
        <f t="shared" si="4"/>
        <v>0.21289220368873524</v>
      </c>
    </row>
    <row r="5" spans="1:16" x14ac:dyDescent="0.25">
      <c r="C5">
        <v>8</v>
      </c>
      <c r="D5">
        <v>461.26900000000001</v>
      </c>
      <c r="E5">
        <v>466</v>
      </c>
      <c r="F5">
        <v>405.74</v>
      </c>
      <c r="G5">
        <v>394.61500000000001</v>
      </c>
      <c r="J5">
        <f t="shared" si="0"/>
        <v>8</v>
      </c>
      <c r="K5">
        <f t="shared" si="1"/>
        <v>-4.7309999999999945</v>
      </c>
      <c r="L5">
        <f t="shared" si="2"/>
        <v>11.125</v>
      </c>
      <c r="N5">
        <f t="shared" si="3"/>
        <v>8</v>
      </c>
      <c r="O5">
        <f t="shared" si="4"/>
        <v>0.14691576387353528</v>
      </c>
      <c r="P5">
        <f t="shared" si="4"/>
        <v>0.37923433022264663</v>
      </c>
    </row>
    <row r="6" spans="1:16" x14ac:dyDescent="0.25">
      <c r="C6">
        <v>9</v>
      </c>
      <c r="D6">
        <v>496.77600000000001</v>
      </c>
      <c r="E6">
        <v>458.11599999999999</v>
      </c>
      <c r="F6">
        <v>423.96600000000001</v>
      </c>
      <c r="G6">
        <v>389.29700000000003</v>
      </c>
      <c r="J6">
        <f t="shared" si="0"/>
        <v>9</v>
      </c>
      <c r="K6">
        <f t="shared" si="1"/>
        <v>38.660000000000025</v>
      </c>
      <c r="L6">
        <f t="shared" si="2"/>
        <v>34.668999999999983</v>
      </c>
      <c r="N6">
        <f t="shared" si="3"/>
        <v>9</v>
      </c>
      <c r="O6">
        <f t="shared" si="4"/>
        <v>0.46669614562605954</v>
      </c>
      <c r="P6">
        <f t="shared" si="4"/>
        <v>0.81174222940700935</v>
      </c>
    </row>
    <row r="7" spans="1:16" x14ac:dyDescent="0.25">
      <c r="C7">
        <v>10</v>
      </c>
      <c r="D7">
        <v>585.66399999999999</v>
      </c>
      <c r="E7">
        <v>474.64</v>
      </c>
      <c r="F7">
        <v>436.56900000000002</v>
      </c>
      <c r="G7">
        <v>399.34300000000002</v>
      </c>
      <c r="J7">
        <f t="shared" si="0"/>
        <v>10</v>
      </c>
      <c r="K7">
        <f t="shared" si="1"/>
        <v>111.024</v>
      </c>
      <c r="L7">
        <f t="shared" si="2"/>
        <v>37.225999999999999</v>
      </c>
      <c r="N7">
        <f t="shared" si="3"/>
        <v>10</v>
      </c>
      <c r="O7">
        <f t="shared" si="4"/>
        <v>1</v>
      </c>
      <c r="P7">
        <f t="shared" si="4"/>
        <v>0.85871482107428865</v>
      </c>
    </row>
    <row r="8" spans="1:16" x14ac:dyDescent="0.25">
      <c r="C8">
        <v>11</v>
      </c>
      <c r="D8">
        <v>480.97399999999999</v>
      </c>
      <c r="E8">
        <v>467.64</v>
      </c>
      <c r="F8">
        <v>446.85300000000001</v>
      </c>
      <c r="G8">
        <v>401.93599999999998</v>
      </c>
      <c r="J8">
        <f t="shared" si="0"/>
        <v>11</v>
      </c>
      <c r="K8">
        <f t="shared" si="1"/>
        <v>13.334000000000003</v>
      </c>
      <c r="L8">
        <f t="shared" si="2"/>
        <v>44.91700000000003</v>
      </c>
      <c r="N8">
        <f t="shared" si="3"/>
        <v>11</v>
      </c>
      <c r="O8">
        <f t="shared" si="4"/>
        <v>0.28005011423096765</v>
      </c>
      <c r="P8">
        <f t="shared" si="4"/>
        <v>1</v>
      </c>
    </row>
    <row r="9" spans="1:16" x14ac:dyDescent="0.25">
      <c r="C9">
        <v>12</v>
      </c>
      <c r="D9">
        <v>486.35300000000001</v>
      </c>
      <c r="E9">
        <v>478.86</v>
      </c>
      <c r="F9">
        <v>421.44799999999998</v>
      </c>
      <c r="G9">
        <v>405.279</v>
      </c>
      <c r="J9">
        <f t="shared" si="0"/>
        <v>12</v>
      </c>
      <c r="K9">
        <f t="shared" si="1"/>
        <v>7.492999999999995</v>
      </c>
      <c r="L9">
        <f t="shared" si="2"/>
        <v>16.168999999999983</v>
      </c>
      <c r="N9">
        <f t="shared" si="3"/>
        <v>12</v>
      </c>
      <c r="O9">
        <f t="shared" si="4"/>
        <v>0.2370034637777286</v>
      </c>
      <c r="P9">
        <f t="shared" si="4"/>
        <v>0.47189359982364559</v>
      </c>
    </row>
    <row r="10" spans="1:16" x14ac:dyDescent="0.25">
      <c r="C10">
        <v>13</v>
      </c>
      <c r="D10">
        <v>488.52600000000001</v>
      </c>
      <c r="E10">
        <v>484.94200000000001</v>
      </c>
      <c r="F10">
        <v>413.57799999999997</v>
      </c>
      <c r="G10">
        <v>391.15100000000001</v>
      </c>
      <c r="J10">
        <f t="shared" si="0"/>
        <v>13</v>
      </c>
      <c r="K10">
        <f t="shared" si="1"/>
        <v>3.5840000000000032</v>
      </c>
      <c r="L10">
        <f t="shared" si="2"/>
        <v>22.426999999999964</v>
      </c>
      <c r="N10">
        <f t="shared" si="3"/>
        <v>13</v>
      </c>
      <c r="O10">
        <f t="shared" si="4"/>
        <v>0.20819515071117989</v>
      </c>
      <c r="P10">
        <f t="shared" si="4"/>
        <v>0.58685428760379066</v>
      </c>
    </row>
    <row r="11" spans="1:16" x14ac:dyDescent="0.25">
      <c r="C11">
        <v>14</v>
      </c>
      <c r="D11">
        <v>469</v>
      </c>
      <c r="E11">
        <v>475.81099999999998</v>
      </c>
      <c r="F11">
        <v>415.54599999999999</v>
      </c>
      <c r="G11">
        <v>387.68299999999999</v>
      </c>
      <c r="J11">
        <f t="shared" si="0"/>
        <v>14</v>
      </c>
      <c r="K11">
        <f t="shared" si="1"/>
        <v>-6.8109999999999786</v>
      </c>
      <c r="L11">
        <f t="shared" si="2"/>
        <v>27.863</v>
      </c>
      <c r="N11">
        <f t="shared" si="3"/>
        <v>14</v>
      </c>
      <c r="O11">
        <f t="shared" si="4"/>
        <v>0.13158670498931402</v>
      </c>
      <c r="P11">
        <f t="shared" si="4"/>
        <v>0.68671467411271914</v>
      </c>
    </row>
    <row r="12" spans="1:16" x14ac:dyDescent="0.25">
      <c r="C12">
        <v>15</v>
      </c>
      <c r="D12">
        <v>465.63</v>
      </c>
      <c r="E12">
        <v>474.53699999999998</v>
      </c>
      <c r="F12">
        <v>400.185</v>
      </c>
      <c r="G12">
        <v>391.90899999999999</v>
      </c>
      <c r="J12">
        <f t="shared" si="0"/>
        <v>15</v>
      </c>
      <c r="K12">
        <f t="shared" si="1"/>
        <v>-8.9069999999999823</v>
      </c>
      <c r="L12">
        <f t="shared" si="2"/>
        <v>8.2760000000000105</v>
      </c>
      <c r="N12">
        <f t="shared" si="3"/>
        <v>15</v>
      </c>
      <c r="O12">
        <f t="shared" si="4"/>
        <v>0.11613973026752167</v>
      </c>
      <c r="P12">
        <f t="shared" si="4"/>
        <v>0.32689764126680881</v>
      </c>
    </row>
    <row r="13" spans="1:16" x14ac:dyDescent="0.25">
      <c r="C13">
        <v>16</v>
      </c>
      <c r="D13">
        <v>473.952</v>
      </c>
      <c r="E13">
        <v>483.82100000000003</v>
      </c>
      <c r="F13">
        <v>383.88499999999999</v>
      </c>
      <c r="G13">
        <v>393.404</v>
      </c>
      <c r="J13">
        <f t="shared" si="0"/>
        <v>16</v>
      </c>
      <c r="K13">
        <f t="shared" si="1"/>
        <v>-9.8690000000000282</v>
      </c>
      <c r="L13">
        <f t="shared" si="2"/>
        <v>-9.5190000000000055</v>
      </c>
      <c r="N13">
        <f t="shared" si="3"/>
        <v>16</v>
      </c>
      <c r="O13">
        <f t="shared" si="4"/>
        <v>0.10905004053356894</v>
      </c>
      <c r="P13">
        <f t="shared" si="4"/>
        <v>0</v>
      </c>
    </row>
    <row r="14" spans="1:16" x14ac:dyDescent="0.25">
      <c r="C14">
        <v>17</v>
      </c>
      <c r="D14">
        <v>434.673</v>
      </c>
      <c r="E14">
        <v>447.827</v>
      </c>
      <c r="F14">
        <v>370.625</v>
      </c>
      <c r="G14">
        <v>370.81400000000002</v>
      </c>
      <c r="J14">
        <f t="shared" si="0"/>
        <v>17</v>
      </c>
      <c r="K14">
        <f t="shared" si="1"/>
        <v>-13.153999999999996</v>
      </c>
      <c r="L14">
        <f t="shared" si="2"/>
        <v>-0.18900000000002137</v>
      </c>
      <c r="N14">
        <f t="shared" si="3"/>
        <v>17</v>
      </c>
      <c r="O14">
        <f t="shared" si="4"/>
        <v>8.4840445132286835E-2</v>
      </c>
      <c r="P14">
        <f t="shared" si="4"/>
        <v>0.17139393048717719</v>
      </c>
    </row>
  </sheetData>
  <sortState ref="C3:E26">
    <sortCondition ref="C4"/>
  </sortState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80" zoomScaleNormal="80" workbookViewId="0">
      <selection activeCell="R6" sqref="R6"/>
    </sheetView>
  </sheetViews>
  <sheetFormatPr defaultRowHeight="15" x14ac:dyDescent="0.25"/>
  <sheetData>
    <row r="1" spans="1:16" x14ac:dyDescent="0.25">
      <c r="A1" t="s">
        <v>39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253.01400000000001</v>
      </c>
      <c r="E3">
        <v>269.495</v>
      </c>
      <c r="F3">
        <v>938.5</v>
      </c>
      <c r="G3">
        <v>990.36</v>
      </c>
      <c r="J3">
        <f>C3</f>
        <v>1</v>
      </c>
      <c r="K3">
        <f>D3-E3</f>
        <v>-16.480999999999995</v>
      </c>
      <c r="L3">
        <f>F3-G3</f>
        <v>-51.860000000000014</v>
      </c>
      <c r="N3">
        <f>C3</f>
        <v>1</v>
      </c>
      <c r="O3">
        <f>(K3-MIN(K$3:K$50))/(MAX(K$3:K$50)-MIN(K$3:K$50))</f>
        <v>0</v>
      </c>
      <c r="P3">
        <f>(L3-MIN(L$3:L$50))/(MAX(L$3:L$50)-MIN(L$3:L$50))</f>
        <v>0.14058463227695489</v>
      </c>
    </row>
    <row r="4" spans="1:16" x14ac:dyDescent="0.25">
      <c r="C4">
        <v>2</v>
      </c>
      <c r="D4">
        <v>249.14400000000001</v>
      </c>
      <c r="E4">
        <v>264.20400000000001</v>
      </c>
      <c r="F4">
        <v>1005.675</v>
      </c>
      <c r="G4">
        <v>1057.153</v>
      </c>
      <c r="J4">
        <f t="shared" ref="J4:J22" si="0">C4</f>
        <v>2</v>
      </c>
      <c r="K4">
        <f t="shared" ref="K4:K22" si="1">D4-E4</f>
        <v>-15.060000000000002</v>
      </c>
      <c r="L4">
        <f t="shared" ref="L4:L22" si="2">F4-G4</f>
        <v>-51.478000000000065</v>
      </c>
      <c r="N4">
        <f t="shared" ref="N4:N22" si="3">C4</f>
        <v>2</v>
      </c>
      <c r="O4">
        <f t="shared" ref="O4:P19" si="4">(K4-MIN(K$3:K$50))/(MAX(K$3:K$50)-MIN(K$3:K$50))</f>
        <v>4.6640627564249568E-2</v>
      </c>
      <c r="P4">
        <f t="shared" si="4"/>
        <v>0.14161266362383729</v>
      </c>
    </row>
    <row r="5" spans="1:16" x14ac:dyDescent="0.25">
      <c r="C5">
        <v>3</v>
      </c>
      <c r="D5">
        <v>247.35</v>
      </c>
      <c r="E5">
        <v>260.06</v>
      </c>
      <c r="F5">
        <v>1001.575</v>
      </c>
      <c r="G5">
        <v>991.35199999999998</v>
      </c>
      <c r="J5">
        <f t="shared" si="0"/>
        <v>3</v>
      </c>
      <c r="K5">
        <f t="shared" si="1"/>
        <v>-12.710000000000008</v>
      </c>
      <c r="L5">
        <f t="shared" si="2"/>
        <v>10.22300000000007</v>
      </c>
      <c r="N5">
        <f t="shared" si="3"/>
        <v>3</v>
      </c>
      <c r="O5">
        <f t="shared" si="4"/>
        <v>0.12377326287458512</v>
      </c>
      <c r="P5">
        <f t="shared" si="4"/>
        <v>0.30766125559765778</v>
      </c>
    </row>
    <row r="6" spans="1:16" x14ac:dyDescent="0.25">
      <c r="C6">
        <v>4</v>
      </c>
      <c r="D6">
        <v>256.93200000000002</v>
      </c>
      <c r="E6">
        <v>263.07</v>
      </c>
      <c r="F6">
        <v>1004.994</v>
      </c>
      <c r="G6">
        <v>945.92499999999995</v>
      </c>
      <c r="J6">
        <f t="shared" si="0"/>
        <v>4</v>
      </c>
      <c r="K6">
        <f t="shared" si="1"/>
        <v>-6.1379999999999768</v>
      </c>
      <c r="L6">
        <f t="shared" si="2"/>
        <v>59.069000000000074</v>
      </c>
      <c r="N6">
        <f t="shared" si="3"/>
        <v>4</v>
      </c>
      <c r="O6">
        <f t="shared" si="4"/>
        <v>0.33948206255949104</v>
      </c>
      <c r="P6">
        <f t="shared" si="4"/>
        <v>0.43911470892180515</v>
      </c>
    </row>
    <row r="7" spans="1:16" x14ac:dyDescent="0.25">
      <c r="C7">
        <v>5</v>
      </c>
      <c r="D7">
        <v>252.94300000000001</v>
      </c>
      <c r="E7">
        <v>238.95699999999999</v>
      </c>
      <c r="F7">
        <v>1218.2950000000001</v>
      </c>
      <c r="G7">
        <v>950.81</v>
      </c>
      <c r="J7">
        <f t="shared" si="0"/>
        <v>5</v>
      </c>
      <c r="K7">
        <f t="shared" si="1"/>
        <v>13.986000000000018</v>
      </c>
      <c r="L7">
        <f t="shared" si="2"/>
        <v>267.48500000000013</v>
      </c>
      <c r="N7">
        <f t="shared" si="3"/>
        <v>5</v>
      </c>
      <c r="O7">
        <f t="shared" si="4"/>
        <v>1</v>
      </c>
      <c r="P7">
        <f t="shared" si="4"/>
        <v>1</v>
      </c>
    </row>
    <row r="8" spans="1:16" x14ac:dyDescent="0.25">
      <c r="C8">
        <v>6</v>
      </c>
      <c r="D8">
        <v>243.773</v>
      </c>
      <c r="E8">
        <v>231.83600000000001</v>
      </c>
      <c r="F8">
        <v>1148.0170000000001</v>
      </c>
      <c r="G8">
        <v>959.84100000000001</v>
      </c>
      <c r="J8">
        <f t="shared" si="0"/>
        <v>6</v>
      </c>
      <c r="K8">
        <f t="shared" si="1"/>
        <v>11.936999999999983</v>
      </c>
      <c r="L8">
        <f t="shared" si="2"/>
        <v>188.17600000000004</v>
      </c>
      <c r="N8">
        <f t="shared" si="3"/>
        <v>6</v>
      </c>
      <c r="O8">
        <f t="shared" si="4"/>
        <v>0.93274690648898695</v>
      </c>
      <c r="P8">
        <f t="shared" si="4"/>
        <v>0.78656508353427479</v>
      </c>
    </row>
    <row r="9" spans="1:16" x14ac:dyDescent="0.25">
      <c r="C9">
        <v>7</v>
      </c>
      <c r="D9">
        <v>240.977</v>
      </c>
      <c r="E9">
        <v>228.19</v>
      </c>
      <c r="F9">
        <v>1196.011</v>
      </c>
      <c r="G9">
        <v>957.11599999999999</v>
      </c>
      <c r="J9">
        <f t="shared" si="0"/>
        <v>7</v>
      </c>
      <c r="K9">
        <f t="shared" si="1"/>
        <v>12.787000000000006</v>
      </c>
      <c r="L9">
        <f t="shared" si="2"/>
        <v>238.89499999999998</v>
      </c>
      <c r="N9">
        <f t="shared" si="3"/>
        <v>7</v>
      </c>
      <c r="O9">
        <f t="shared" si="4"/>
        <v>0.96064594479272614</v>
      </c>
      <c r="P9">
        <f t="shared" si="4"/>
        <v>0.92305911987598999</v>
      </c>
    </row>
    <row r="10" spans="1:16" x14ac:dyDescent="0.25">
      <c r="C10">
        <v>8</v>
      </c>
      <c r="D10">
        <v>240.65899999999999</v>
      </c>
      <c r="E10">
        <v>233.78899999999999</v>
      </c>
      <c r="F10">
        <v>1226.1079999999999</v>
      </c>
      <c r="G10">
        <v>959.94399999999996</v>
      </c>
      <c r="J10">
        <f t="shared" si="0"/>
        <v>8</v>
      </c>
      <c r="K10">
        <f t="shared" si="1"/>
        <v>6.8700000000000045</v>
      </c>
      <c r="L10">
        <f t="shared" si="2"/>
        <v>266.16399999999999</v>
      </c>
      <c r="N10">
        <f t="shared" si="3"/>
        <v>8</v>
      </c>
      <c r="O10">
        <f t="shared" si="4"/>
        <v>0.76643581580070208</v>
      </c>
      <c r="P10">
        <f t="shared" si="4"/>
        <v>0.9964449491904922</v>
      </c>
    </row>
    <row r="11" spans="1:16" x14ac:dyDescent="0.25">
      <c r="C11">
        <v>9</v>
      </c>
      <c r="D11">
        <v>235.57400000000001</v>
      </c>
      <c r="E11">
        <v>235.96100000000001</v>
      </c>
      <c r="F11">
        <v>1180.011</v>
      </c>
      <c r="G11">
        <v>1007.487</v>
      </c>
      <c r="J11">
        <f t="shared" si="0"/>
        <v>9</v>
      </c>
      <c r="K11">
        <f t="shared" si="1"/>
        <v>-0.38700000000000045</v>
      </c>
      <c r="L11">
        <f t="shared" si="2"/>
        <v>172.524</v>
      </c>
      <c r="N11">
        <f t="shared" si="3"/>
        <v>9</v>
      </c>
      <c r="O11">
        <f t="shared" si="4"/>
        <v>0.52824367348278423</v>
      </c>
      <c r="P11">
        <f t="shared" si="4"/>
        <v>0.74444271012745411</v>
      </c>
    </row>
    <row r="12" spans="1:16" x14ac:dyDescent="0.25">
      <c r="C12">
        <v>10</v>
      </c>
      <c r="D12">
        <v>235.05099999999999</v>
      </c>
      <c r="E12">
        <v>237.24100000000001</v>
      </c>
      <c r="F12">
        <v>1030.0340000000001</v>
      </c>
      <c r="G12">
        <v>981.57799999999997</v>
      </c>
      <c r="J12">
        <f t="shared" si="0"/>
        <v>10</v>
      </c>
      <c r="K12">
        <f t="shared" si="1"/>
        <v>-2.1900000000000261</v>
      </c>
      <c r="L12">
        <f t="shared" si="2"/>
        <v>48.456000000000131</v>
      </c>
      <c r="N12">
        <f t="shared" si="3"/>
        <v>10</v>
      </c>
      <c r="O12">
        <f t="shared" si="4"/>
        <v>0.46906488988085343</v>
      </c>
      <c r="P12">
        <f t="shared" si="4"/>
        <v>0.41055319927661071</v>
      </c>
    </row>
    <row r="13" spans="1:16" x14ac:dyDescent="0.25">
      <c r="C13">
        <v>11</v>
      </c>
      <c r="D13">
        <v>229.56800000000001</v>
      </c>
      <c r="E13">
        <v>234.73699999999999</v>
      </c>
      <c r="F13">
        <v>972.65300000000002</v>
      </c>
      <c r="G13">
        <v>973.03399999999999</v>
      </c>
      <c r="J13">
        <f t="shared" si="0"/>
        <v>11</v>
      </c>
      <c r="K13">
        <f t="shared" si="1"/>
        <v>-5.1689999999999827</v>
      </c>
      <c r="L13">
        <f t="shared" si="2"/>
        <v>-0.38099999999997181</v>
      </c>
      <c r="N13">
        <f t="shared" si="3"/>
        <v>11</v>
      </c>
      <c r="O13">
        <f t="shared" si="4"/>
        <v>0.37128696622575269</v>
      </c>
      <c r="P13">
        <f t="shared" si="4"/>
        <v>0.27912396658629013</v>
      </c>
    </row>
    <row r="14" spans="1:16" x14ac:dyDescent="0.25">
      <c r="C14">
        <v>12</v>
      </c>
      <c r="D14">
        <v>229.52699999999999</v>
      </c>
      <c r="E14">
        <v>234.893</v>
      </c>
      <c r="F14">
        <v>952.56399999999996</v>
      </c>
      <c r="G14">
        <v>908.84799999999996</v>
      </c>
      <c r="J14">
        <f t="shared" si="0"/>
        <v>12</v>
      </c>
      <c r="K14">
        <f t="shared" si="1"/>
        <v>-5.3660000000000139</v>
      </c>
      <c r="L14">
        <f t="shared" si="2"/>
        <v>43.716000000000008</v>
      </c>
      <c r="N14">
        <f t="shared" si="3"/>
        <v>12</v>
      </c>
      <c r="O14">
        <f t="shared" si="4"/>
        <v>0.36482095381888524</v>
      </c>
      <c r="P14">
        <f t="shared" si="4"/>
        <v>0.39779699879435065</v>
      </c>
    </row>
    <row r="15" spans="1:16" x14ac:dyDescent="0.25">
      <c r="C15">
        <v>13</v>
      </c>
      <c r="D15">
        <v>219.63300000000001</v>
      </c>
      <c r="E15">
        <v>227.06399999999999</v>
      </c>
      <c r="F15">
        <v>931.572</v>
      </c>
      <c r="G15">
        <v>936.81799999999998</v>
      </c>
      <c r="J15">
        <f t="shared" si="0"/>
        <v>13</v>
      </c>
      <c r="K15">
        <f t="shared" si="1"/>
        <v>-7.4309999999999832</v>
      </c>
      <c r="L15">
        <f t="shared" si="2"/>
        <v>-5.2459999999999809</v>
      </c>
      <c r="N15">
        <f t="shared" si="3"/>
        <v>13</v>
      </c>
      <c r="O15">
        <f t="shared" si="4"/>
        <v>0.29704270193980398</v>
      </c>
      <c r="P15">
        <f t="shared" si="4"/>
        <v>0.26603136841198766</v>
      </c>
    </row>
    <row r="16" spans="1:16" x14ac:dyDescent="0.25">
      <c r="C16">
        <v>14</v>
      </c>
      <c r="D16">
        <v>229.18899999999999</v>
      </c>
      <c r="E16">
        <v>237.89400000000001</v>
      </c>
      <c r="F16">
        <v>894.18899999999996</v>
      </c>
      <c r="G16">
        <v>889.98699999999997</v>
      </c>
      <c r="J16">
        <f t="shared" si="0"/>
        <v>14</v>
      </c>
      <c r="K16">
        <f t="shared" si="1"/>
        <v>-8.7050000000000125</v>
      </c>
      <c r="L16">
        <f t="shared" si="2"/>
        <v>4.2019999999999982</v>
      </c>
      <c r="N16">
        <f t="shared" si="3"/>
        <v>14</v>
      </c>
      <c r="O16">
        <f t="shared" si="4"/>
        <v>0.2552269668821997</v>
      </c>
      <c r="P16">
        <f t="shared" si="4"/>
        <v>0.2914576515673441</v>
      </c>
    </row>
    <row r="17" spans="3:16" x14ac:dyDescent="0.25">
      <c r="C17">
        <v>15</v>
      </c>
      <c r="D17">
        <v>226.38900000000001</v>
      </c>
      <c r="E17">
        <v>234.48699999999999</v>
      </c>
      <c r="F17">
        <v>900.43899999999996</v>
      </c>
      <c r="G17">
        <v>1004.538</v>
      </c>
      <c r="J17">
        <f t="shared" si="0"/>
        <v>15</v>
      </c>
      <c r="K17">
        <f t="shared" si="1"/>
        <v>-8.0979999999999848</v>
      </c>
      <c r="L17">
        <f t="shared" si="2"/>
        <v>-104.09900000000005</v>
      </c>
      <c r="N17">
        <f t="shared" si="3"/>
        <v>15</v>
      </c>
      <c r="O17">
        <f t="shared" si="4"/>
        <v>0.27515016247087032</v>
      </c>
      <c r="P17">
        <f t="shared" si="4"/>
        <v>0</v>
      </c>
    </row>
    <row r="18" spans="3:16" x14ac:dyDescent="0.25">
      <c r="C18">
        <v>16</v>
      </c>
      <c r="D18">
        <v>218.422</v>
      </c>
      <c r="E18">
        <v>228.87299999999999</v>
      </c>
      <c r="F18">
        <v>864.85</v>
      </c>
      <c r="G18">
        <v>895.19500000000005</v>
      </c>
      <c r="J18">
        <f t="shared" si="0"/>
        <v>16</v>
      </c>
      <c r="K18">
        <f t="shared" si="1"/>
        <v>-10.450999999999993</v>
      </c>
      <c r="L18">
        <f t="shared" si="2"/>
        <v>-30.345000000000027</v>
      </c>
      <c r="N18">
        <f t="shared" si="3"/>
        <v>16</v>
      </c>
      <c r="O18">
        <f t="shared" si="4"/>
        <v>0.19791905996652109</v>
      </c>
      <c r="P18">
        <f t="shared" si="4"/>
        <v>0.19848540303134685</v>
      </c>
    </row>
    <row r="19" spans="3:16" x14ac:dyDescent="0.25">
      <c r="C19">
        <v>17</v>
      </c>
      <c r="D19">
        <v>220.209</v>
      </c>
      <c r="E19">
        <v>224.79499999999999</v>
      </c>
      <c r="F19">
        <v>801.15099999999995</v>
      </c>
      <c r="G19">
        <v>822.97299999999996</v>
      </c>
      <c r="J19">
        <f t="shared" si="0"/>
        <v>17</v>
      </c>
      <c r="K19">
        <f t="shared" si="1"/>
        <v>-4.5859999999999843</v>
      </c>
      <c r="L19">
        <f t="shared" si="2"/>
        <v>-21.822000000000003</v>
      </c>
      <c r="N19">
        <f t="shared" si="3"/>
        <v>17</v>
      </c>
      <c r="O19">
        <f t="shared" si="4"/>
        <v>0.39042242426231677</v>
      </c>
      <c r="P19">
        <f t="shared" si="4"/>
        <v>0.22142234326558732</v>
      </c>
    </row>
    <row r="20" spans="3:16" x14ac:dyDescent="0.25">
      <c r="C20">
        <v>18</v>
      </c>
      <c r="D20">
        <v>216.244</v>
      </c>
      <c r="E20">
        <v>223.04</v>
      </c>
      <c r="F20">
        <v>780.37800000000004</v>
      </c>
      <c r="G20">
        <v>811.55399999999997</v>
      </c>
      <c r="J20">
        <f t="shared" si="0"/>
        <v>18</v>
      </c>
      <c r="K20">
        <f t="shared" si="1"/>
        <v>-6.7959999999999923</v>
      </c>
      <c r="L20">
        <f t="shared" si="2"/>
        <v>-31.175999999999931</v>
      </c>
      <c r="N20">
        <f t="shared" si="3"/>
        <v>18</v>
      </c>
      <c r="O20">
        <f t="shared" ref="O20:P22" si="5">(K20-MIN(K$3:K$50))/(MAX(K$3:K$50)-MIN(K$3:K$50))</f>
        <v>0.31788492467259649</v>
      </c>
      <c r="P20">
        <f t="shared" si="5"/>
        <v>0.19624903117464715</v>
      </c>
    </row>
    <row r="21" spans="3:16" x14ac:dyDescent="0.25">
      <c r="C21">
        <v>19</v>
      </c>
      <c r="D21">
        <v>222.12200000000001</v>
      </c>
      <c r="E21">
        <v>230.18799999999999</v>
      </c>
      <c r="F21">
        <v>831.32600000000002</v>
      </c>
      <c r="G21">
        <v>917.74099999999999</v>
      </c>
      <c r="J21">
        <f t="shared" si="0"/>
        <v>19</v>
      </c>
      <c r="K21">
        <f t="shared" si="1"/>
        <v>-8.0659999999999741</v>
      </c>
      <c r="L21">
        <f t="shared" si="2"/>
        <v>-86.414999999999964</v>
      </c>
      <c r="N21">
        <f t="shared" si="3"/>
        <v>19</v>
      </c>
      <c r="O21">
        <f t="shared" si="5"/>
        <v>0.27620047920701141</v>
      </c>
      <c r="P21">
        <f t="shared" si="5"/>
        <v>4.7590854288667099E-2</v>
      </c>
    </row>
    <row r="22" spans="3:16" x14ac:dyDescent="0.25">
      <c r="C22">
        <v>20</v>
      </c>
      <c r="D22">
        <v>220.42400000000001</v>
      </c>
      <c r="E22">
        <v>230.03100000000001</v>
      </c>
      <c r="F22">
        <v>860.36</v>
      </c>
      <c r="G22">
        <v>959.04899999999998</v>
      </c>
      <c r="J22">
        <f t="shared" si="0"/>
        <v>20</v>
      </c>
      <c r="K22">
        <f t="shared" si="1"/>
        <v>-9.6069999999999993</v>
      </c>
      <c r="L22">
        <f t="shared" si="2"/>
        <v>-98.688999999999965</v>
      </c>
      <c r="N22">
        <f t="shared" si="3"/>
        <v>20</v>
      </c>
      <c r="O22">
        <f t="shared" si="5"/>
        <v>0.22562116388223299</v>
      </c>
      <c r="P22">
        <f t="shared" si="5"/>
        <v>1.4559292111608894E-2</v>
      </c>
    </row>
  </sheetData>
  <sortState ref="C3:E42">
    <sortCondition ref="C7"/>
  </sortState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80" zoomScaleNormal="80" workbookViewId="0">
      <selection activeCell="R6" sqref="R6"/>
    </sheetView>
  </sheetViews>
  <sheetFormatPr defaultRowHeight="15" x14ac:dyDescent="0.25"/>
  <sheetData>
    <row r="1" spans="1:16" x14ac:dyDescent="0.25">
      <c r="A1" t="s">
        <v>38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25</v>
      </c>
      <c r="D3">
        <v>221.93299999999999</v>
      </c>
      <c r="E3">
        <v>230.09</v>
      </c>
      <c r="F3">
        <v>966.19200000000001</v>
      </c>
      <c r="G3">
        <v>999.13499999999999</v>
      </c>
      <c r="J3">
        <f>C3</f>
        <v>25</v>
      </c>
      <c r="K3">
        <f>D3-E3</f>
        <v>-8.1570000000000107</v>
      </c>
      <c r="L3">
        <f>F3-G3</f>
        <v>-32.942999999999984</v>
      </c>
      <c r="N3">
        <f>C3</f>
        <v>25</v>
      </c>
      <c r="O3">
        <f>(K3-MIN(K$3:K$50))/(MAX(K$3:K$50)-MIN(K$3:K$50))</f>
        <v>6.1093582957419346E-2</v>
      </c>
      <c r="P3">
        <f>(L3-MIN(L$3:L$50))/(MAX(L$3:L$50)-MIN(L$3:L$50))</f>
        <v>0.14941821495150917</v>
      </c>
    </row>
    <row r="4" spans="1:16" x14ac:dyDescent="0.25">
      <c r="C4">
        <v>26</v>
      </c>
      <c r="D4">
        <v>227.68100000000001</v>
      </c>
      <c r="E4">
        <v>230.81399999999999</v>
      </c>
      <c r="F4">
        <v>1060.569</v>
      </c>
      <c r="G4">
        <v>1056.9939999999999</v>
      </c>
      <c r="J4">
        <f t="shared" ref="J4:J17" si="0">C4</f>
        <v>26</v>
      </c>
      <c r="K4">
        <f t="shared" ref="K4:K17" si="1">D4-E4</f>
        <v>-3.1329999999999814</v>
      </c>
      <c r="L4">
        <f t="shared" ref="L4:L17" si="2">F4-G4</f>
        <v>3.5750000000000455</v>
      </c>
      <c r="N4">
        <f t="shared" ref="N4:N17" si="3">C4</f>
        <v>26</v>
      </c>
      <c r="O4">
        <f t="shared" ref="O4:P17" si="4">(K4-MIN(K$3:K$50))/(MAX(K$3:K$50)-MIN(K$3:K$50))</f>
        <v>0.19209407838126824</v>
      </c>
      <c r="P4">
        <f t="shared" si="4"/>
        <v>0.24503309524308248</v>
      </c>
    </row>
    <row r="5" spans="1:16" x14ac:dyDescent="0.25">
      <c r="C5">
        <v>27</v>
      </c>
      <c r="D5">
        <v>242.14699999999999</v>
      </c>
      <c r="E5">
        <v>229.488</v>
      </c>
      <c r="F5">
        <v>1150.7670000000001</v>
      </c>
      <c r="G5">
        <v>999.66899999999998</v>
      </c>
      <c r="J5">
        <f t="shared" si="0"/>
        <v>27</v>
      </c>
      <c r="K5">
        <f t="shared" si="1"/>
        <v>12.658999999999992</v>
      </c>
      <c r="L5">
        <f t="shared" si="2"/>
        <v>151.09800000000007</v>
      </c>
      <c r="N5">
        <f t="shared" si="3"/>
        <v>27</v>
      </c>
      <c r="O5">
        <f t="shared" si="4"/>
        <v>0.60386952100336344</v>
      </c>
      <c r="P5">
        <f t="shared" si="4"/>
        <v>0.63129176179803526</v>
      </c>
    </row>
    <row r="6" spans="1:16" x14ac:dyDescent="0.25">
      <c r="C6">
        <v>28</v>
      </c>
      <c r="D6">
        <v>238.672</v>
      </c>
      <c r="E6">
        <v>227.791</v>
      </c>
      <c r="F6">
        <v>1169.31</v>
      </c>
      <c r="G6">
        <v>1070.808</v>
      </c>
      <c r="J6">
        <f t="shared" si="0"/>
        <v>28</v>
      </c>
      <c r="K6">
        <f t="shared" si="1"/>
        <v>10.881</v>
      </c>
      <c r="L6">
        <f t="shared" si="2"/>
        <v>98.501999999999953</v>
      </c>
      <c r="N6">
        <f t="shared" si="3"/>
        <v>28</v>
      </c>
      <c r="O6">
        <f t="shared" si="4"/>
        <v>0.55750827879325182</v>
      </c>
      <c r="P6">
        <f t="shared" si="4"/>
        <v>0.49357994176912895</v>
      </c>
    </row>
    <row r="7" spans="1:16" x14ac:dyDescent="0.25">
      <c r="C7">
        <v>29</v>
      </c>
      <c r="D7">
        <v>252.72399999999999</v>
      </c>
      <c r="E7">
        <v>234.60499999999999</v>
      </c>
      <c r="F7">
        <v>1316.0260000000001</v>
      </c>
      <c r="G7">
        <v>1122.1099999999999</v>
      </c>
      <c r="J7">
        <f t="shared" si="0"/>
        <v>29</v>
      </c>
      <c r="K7">
        <f t="shared" si="1"/>
        <v>18.119</v>
      </c>
      <c r="L7">
        <f t="shared" si="2"/>
        <v>193.91600000000017</v>
      </c>
      <c r="N7">
        <f t="shared" si="3"/>
        <v>29</v>
      </c>
      <c r="O7">
        <f t="shared" si="4"/>
        <v>0.74623868999504572</v>
      </c>
      <c r="P7">
        <f t="shared" si="4"/>
        <v>0.7434018977398883</v>
      </c>
    </row>
    <row r="8" spans="1:16" x14ac:dyDescent="0.25">
      <c r="C8">
        <v>30</v>
      </c>
      <c r="D8">
        <v>260.63799999999998</v>
      </c>
      <c r="E8">
        <v>238.785</v>
      </c>
      <c r="F8">
        <v>1336.5429999999999</v>
      </c>
      <c r="G8">
        <v>1105.5409999999999</v>
      </c>
      <c r="J8">
        <f t="shared" si="0"/>
        <v>30</v>
      </c>
      <c r="K8">
        <f t="shared" si="1"/>
        <v>21.85299999999998</v>
      </c>
      <c r="L8">
        <f t="shared" si="2"/>
        <v>231.00199999999995</v>
      </c>
      <c r="N8">
        <f t="shared" si="3"/>
        <v>30</v>
      </c>
      <c r="O8">
        <f t="shared" si="4"/>
        <v>0.84360251362415528</v>
      </c>
      <c r="P8">
        <f t="shared" si="4"/>
        <v>0.84050396933453386</v>
      </c>
    </row>
    <row r="9" spans="1:16" x14ac:dyDescent="0.25">
      <c r="C9">
        <v>31</v>
      </c>
      <c r="D9">
        <v>252.78399999999999</v>
      </c>
      <c r="E9">
        <v>231.33699999999999</v>
      </c>
      <c r="F9">
        <v>1362.3530000000001</v>
      </c>
      <c r="G9">
        <v>1149.424</v>
      </c>
      <c r="J9">
        <f t="shared" si="0"/>
        <v>31</v>
      </c>
      <c r="K9">
        <f t="shared" si="1"/>
        <v>21.447000000000003</v>
      </c>
      <c r="L9">
        <f t="shared" si="2"/>
        <v>212.92900000000009</v>
      </c>
      <c r="N9">
        <f t="shared" si="3"/>
        <v>31</v>
      </c>
      <c r="O9">
        <f t="shared" si="4"/>
        <v>0.83301608823759499</v>
      </c>
      <c r="P9">
        <f t="shared" si="4"/>
        <v>0.793183531974613</v>
      </c>
    </row>
    <row r="10" spans="1:16" x14ac:dyDescent="0.25">
      <c r="C10">
        <v>32</v>
      </c>
      <c r="D10">
        <v>258</v>
      </c>
      <c r="E10">
        <v>234.87200000000001</v>
      </c>
      <c r="F10">
        <v>1317.6469999999999</v>
      </c>
      <c r="G10">
        <v>1145.4590000000001</v>
      </c>
      <c r="J10">
        <f t="shared" si="0"/>
        <v>32</v>
      </c>
      <c r="K10">
        <f t="shared" si="1"/>
        <v>23.127999999999986</v>
      </c>
      <c r="L10">
        <f t="shared" si="2"/>
        <v>172.18799999999987</v>
      </c>
      <c r="N10">
        <f t="shared" si="3"/>
        <v>32</v>
      </c>
      <c r="O10">
        <f t="shared" si="4"/>
        <v>0.8768480613282571</v>
      </c>
      <c r="P10">
        <f t="shared" si="4"/>
        <v>0.68651159380825655</v>
      </c>
    </row>
    <row r="11" spans="1:16" x14ac:dyDescent="0.25">
      <c r="C11">
        <v>33</v>
      </c>
      <c r="D11">
        <v>253.19</v>
      </c>
      <c r="E11">
        <v>233.59899999999999</v>
      </c>
      <c r="F11">
        <v>1273.991</v>
      </c>
      <c r="G11">
        <v>1065.7329999999999</v>
      </c>
      <c r="J11">
        <f t="shared" si="0"/>
        <v>33</v>
      </c>
      <c r="K11">
        <f t="shared" si="1"/>
        <v>19.591000000000008</v>
      </c>
      <c r="L11">
        <f t="shared" si="2"/>
        <v>208.25800000000004</v>
      </c>
      <c r="N11">
        <f t="shared" si="3"/>
        <v>33</v>
      </c>
      <c r="O11">
        <f t="shared" si="4"/>
        <v>0.78462100075617347</v>
      </c>
      <c r="P11">
        <f t="shared" si="4"/>
        <v>0.78095347814247695</v>
      </c>
    </row>
    <row r="12" spans="1:16" x14ac:dyDescent="0.25">
      <c r="C12">
        <v>34</v>
      </c>
      <c r="D12">
        <v>262.72399999999999</v>
      </c>
      <c r="E12">
        <v>244.709</v>
      </c>
      <c r="F12">
        <v>1370.5170000000001</v>
      </c>
      <c r="G12">
        <v>1177.308</v>
      </c>
      <c r="J12">
        <f t="shared" si="0"/>
        <v>34</v>
      </c>
      <c r="K12">
        <f t="shared" si="1"/>
        <v>18.014999999999986</v>
      </c>
      <c r="L12">
        <f t="shared" si="2"/>
        <v>193.20900000000006</v>
      </c>
      <c r="N12">
        <f t="shared" si="3"/>
        <v>34</v>
      </c>
      <c r="O12">
        <f t="shared" si="4"/>
        <v>0.74352689629996571</v>
      </c>
      <c r="P12">
        <f t="shared" si="4"/>
        <v>0.74155076349469007</v>
      </c>
    </row>
    <row r="13" spans="1:16" x14ac:dyDescent="0.25">
      <c r="C13">
        <v>35</v>
      </c>
      <c r="D13">
        <v>289.09500000000003</v>
      </c>
      <c r="E13">
        <v>261.24400000000003</v>
      </c>
      <c r="F13">
        <v>1418.6210000000001</v>
      </c>
      <c r="G13">
        <v>1126.703</v>
      </c>
      <c r="J13">
        <f t="shared" si="0"/>
        <v>35</v>
      </c>
      <c r="K13">
        <f t="shared" si="1"/>
        <v>27.850999999999999</v>
      </c>
      <c r="L13">
        <f t="shared" si="2"/>
        <v>291.91800000000012</v>
      </c>
      <c r="N13">
        <f t="shared" si="3"/>
        <v>35</v>
      </c>
      <c r="O13">
        <f t="shared" si="4"/>
        <v>1</v>
      </c>
      <c r="P13">
        <f t="shared" si="4"/>
        <v>1</v>
      </c>
    </row>
    <row r="14" spans="1:16" x14ac:dyDescent="0.25">
      <c r="C14">
        <v>36</v>
      </c>
      <c r="D14">
        <v>255.33600000000001</v>
      </c>
      <c r="E14">
        <v>239.517</v>
      </c>
      <c r="F14">
        <v>1325.922</v>
      </c>
      <c r="G14">
        <v>1086.1510000000001</v>
      </c>
      <c r="J14">
        <f t="shared" si="0"/>
        <v>36</v>
      </c>
      <c r="K14">
        <f t="shared" si="1"/>
        <v>15.819000000000017</v>
      </c>
      <c r="L14">
        <f t="shared" si="2"/>
        <v>239.77099999999996</v>
      </c>
      <c r="N14">
        <f t="shared" si="3"/>
        <v>36</v>
      </c>
      <c r="O14">
        <f t="shared" si="4"/>
        <v>0.68626632943078458</v>
      </c>
      <c r="P14">
        <f t="shared" si="4"/>
        <v>0.86346379422299457</v>
      </c>
    </row>
    <row r="15" spans="1:16" x14ac:dyDescent="0.25">
      <c r="C15">
        <v>37</v>
      </c>
      <c r="D15">
        <v>253.14699999999999</v>
      </c>
      <c r="E15">
        <v>243.488</v>
      </c>
      <c r="F15">
        <v>1226.155</v>
      </c>
      <c r="G15">
        <v>1119.674</v>
      </c>
      <c r="J15">
        <f t="shared" si="0"/>
        <v>37</v>
      </c>
      <c r="K15">
        <f t="shared" si="1"/>
        <v>9.6589999999999918</v>
      </c>
      <c r="L15">
        <f t="shared" si="2"/>
        <v>106.48099999999999</v>
      </c>
      <c r="N15">
        <f t="shared" si="3"/>
        <v>37</v>
      </c>
      <c r="O15">
        <f t="shared" si="4"/>
        <v>0.52564470287606557</v>
      </c>
      <c r="P15">
        <f t="shared" si="4"/>
        <v>0.51447131396493562</v>
      </c>
    </row>
    <row r="16" spans="1:16" x14ac:dyDescent="0.25">
      <c r="C16">
        <v>38</v>
      </c>
      <c r="D16">
        <v>251.18799999999999</v>
      </c>
      <c r="E16">
        <v>247.03</v>
      </c>
      <c r="F16">
        <v>1209.634</v>
      </c>
      <c r="G16">
        <v>1115.1010000000001</v>
      </c>
      <c r="J16">
        <f t="shared" si="0"/>
        <v>38</v>
      </c>
      <c r="K16">
        <f t="shared" si="1"/>
        <v>4.157999999999987</v>
      </c>
      <c r="L16">
        <f t="shared" si="2"/>
        <v>94.532999999999902</v>
      </c>
      <c r="N16">
        <f t="shared" si="3"/>
        <v>38</v>
      </c>
      <c r="O16">
        <f t="shared" si="4"/>
        <v>0.38220646136997699</v>
      </c>
      <c r="P16">
        <f t="shared" si="4"/>
        <v>0.48318793070945265</v>
      </c>
    </row>
    <row r="17" spans="3:16" x14ac:dyDescent="0.25">
      <c r="C17">
        <v>39</v>
      </c>
      <c r="D17">
        <v>225.077</v>
      </c>
      <c r="E17">
        <v>235.577</v>
      </c>
      <c r="F17">
        <v>946.952</v>
      </c>
      <c r="G17">
        <v>1036.962</v>
      </c>
      <c r="J17">
        <f t="shared" si="0"/>
        <v>39</v>
      </c>
      <c r="K17">
        <f t="shared" si="1"/>
        <v>-10.5</v>
      </c>
      <c r="L17">
        <f t="shared" si="2"/>
        <v>-90.009999999999991</v>
      </c>
      <c r="N17">
        <f t="shared" si="3"/>
        <v>39</v>
      </c>
      <c r="O17">
        <f t="shared" si="4"/>
        <v>0</v>
      </c>
      <c r="P17">
        <f t="shared" si="4"/>
        <v>0</v>
      </c>
    </row>
  </sheetData>
  <sortState ref="C3:E32">
    <sortCondition ref="C7"/>
  </sortState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="80" zoomScaleNormal="80" workbookViewId="0">
      <selection activeCell="K26" sqref="K26"/>
    </sheetView>
  </sheetViews>
  <sheetFormatPr defaultRowHeight="15" x14ac:dyDescent="0.25"/>
  <sheetData>
    <row r="1" spans="1:8" x14ac:dyDescent="0.25">
      <c r="B1" t="s">
        <v>42</v>
      </c>
    </row>
    <row r="2" spans="1:8" x14ac:dyDescent="0.25">
      <c r="A2" t="s">
        <v>2</v>
      </c>
      <c r="B2" t="s">
        <v>9</v>
      </c>
      <c r="C2" t="s">
        <v>10</v>
      </c>
      <c r="D2" t="s">
        <v>11</v>
      </c>
      <c r="E2" t="s">
        <v>13</v>
      </c>
      <c r="F2" t="s">
        <v>12</v>
      </c>
    </row>
    <row r="3" spans="1:8" x14ac:dyDescent="0.25">
      <c r="A3">
        <v>1</v>
      </c>
      <c r="B3">
        <v>0</v>
      </c>
      <c r="C3">
        <v>0</v>
      </c>
      <c r="D3">
        <v>1</v>
      </c>
      <c r="E3">
        <f>B3*60*60+C3*60+D3</f>
        <v>1</v>
      </c>
      <c r="F3">
        <f>E3/60</f>
        <v>1.6666666666666666E-2</v>
      </c>
    </row>
    <row r="4" spans="1:8" s="3" customFormat="1" x14ac:dyDescent="0.25">
      <c r="A4" s="3">
        <v>2</v>
      </c>
      <c r="B4" s="3">
        <v>0</v>
      </c>
      <c r="C4" s="3">
        <v>11</v>
      </c>
      <c r="D4" s="3">
        <v>18</v>
      </c>
      <c r="E4" s="3">
        <f t="shared" ref="E4:E67" si="0">B4*60*60+C4*60+D4</f>
        <v>678</v>
      </c>
      <c r="F4" s="3">
        <f t="shared" ref="F4:F67" si="1">E4/60</f>
        <v>11.3</v>
      </c>
      <c r="H4" s="3" t="s">
        <v>15</v>
      </c>
    </row>
    <row r="5" spans="1:8" x14ac:dyDescent="0.25">
      <c r="A5">
        <v>3</v>
      </c>
      <c r="B5">
        <v>0</v>
      </c>
      <c r="C5">
        <v>12</v>
      </c>
      <c r="D5">
        <v>38</v>
      </c>
      <c r="E5">
        <f t="shared" si="0"/>
        <v>758</v>
      </c>
      <c r="F5">
        <f t="shared" si="1"/>
        <v>12.633333333333333</v>
      </c>
    </row>
    <row r="6" spans="1:8" x14ac:dyDescent="0.25">
      <c r="A6">
        <v>4</v>
      </c>
      <c r="B6">
        <v>0</v>
      </c>
      <c r="C6">
        <v>13</v>
      </c>
      <c r="D6">
        <v>59</v>
      </c>
      <c r="E6">
        <f t="shared" si="0"/>
        <v>839</v>
      </c>
      <c r="F6">
        <f t="shared" si="1"/>
        <v>13.983333333333333</v>
      </c>
    </row>
    <row r="7" spans="1:8" x14ac:dyDescent="0.25">
      <c r="A7">
        <v>5</v>
      </c>
      <c r="B7">
        <v>0</v>
      </c>
      <c r="C7">
        <v>15</v>
      </c>
      <c r="D7">
        <v>19</v>
      </c>
      <c r="E7">
        <f t="shared" si="0"/>
        <v>919</v>
      </c>
      <c r="F7">
        <f t="shared" si="1"/>
        <v>15.316666666666666</v>
      </c>
    </row>
    <row r="8" spans="1:8" x14ac:dyDescent="0.25">
      <c r="A8">
        <v>6</v>
      </c>
      <c r="B8">
        <v>0</v>
      </c>
      <c r="C8">
        <v>16</v>
      </c>
      <c r="D8">
        <v>39</v>
      </c>
      <c r="E8">
        <f t="shared" si="0"/>
        <v>999</v>
      </c>
      <c r="F8">
        <f t="shared" si="1"/>
        <v>16.649999999999999</v>
      </c>
    </row>
    <row r="9" spans="1:8" x14ac:dyDescent="0.25">
      <c r="A9">
        <v>7</v>
      </c>
      <c r="B9">
        <v>0</v>
      </c>
      <c r="C9">
        <v>17</v>
      </c>
      <c r="D9">
        <v>59</v>
      </c>
      <c r="E9">
        <f t="shared" si="0"/>
        <v>1079</v>
      </c>
      <c r="F9">
        <f t="shared" si="1"/>
        <v>17.983333333333334</v>
      </c>
    </row>
    <row r="10" spans="1:8" x14ac:dyDescent="0.25">
      <c r="A10">
        <v>8</v>
      </c>
      <c r="B10">
        <v>0</v>
      </c>
      <c r="C10">
        <v>19</v>
      </c>
      <c r="D10">
        <v>20</v>
      </c>
      <c r="E10">
        <f t="shared" si="0"/>
        <v>1160</v>
      </c>
      <c r="F10">
        <f t="shared" si="1"/>
        <v>19.333333333333332</v>
      </c>
    </row>
    <row r="11" spans="1:8" x14ac:dyDescent="0.25">
      <c r="A11">
        <v>9</v>
      </c>
      <c r="B11">
        <v>0</v>
      </c>
      <c r="C11">
        <v>20</v>
      </c>
      <c r="D11">
        <v>40</v>
      </c>
      <c r="E11">
        <f t="shared" si="0"/>
        <v>1240</v>
      </c>
      <c r="F11">
        <f t="shared" si="1"/>
        <v>20.666666666666668</v>
      </c>
    </row>
    <row r="12" spans="1:8" x14ac:dyDescent="0.25">
      <c r="A12">
        <v>10</v>
      </c>
      <c r="B12">
        <v>0</v>
      </c>
      <c r="C12">
        <v>22</v>
      </c>
      <c r="D12">
        <v>0</v>
      </c>
      <c r="E12">
        <f t="shared" si="0"/>
        <v>1320</v>
      </c>
      <c r="F12">
        <f t="shared" si="1"/>
        <v>22</v>
      </c>
    </row>
    <row r="13" spans="1:8" x14ac:dyDescent="0.25">
      <c r="A13">
        <v>11</v>
      </c>
      <c r="B13">
        <v>0</v>
      </c>
      <c r="C13">
        <v>23</v>
      </c>
      <c r="D13">
        <v>20</v>
      </c>
      <c r="E13">
        <f t="shared" si="0"/>
        <v>1400</v>
      </c>
      <c r="F13">
        <f t="shared" si="1"/>
        <v>23.333333333333332</v>
      </c>
    </row>
    <row r="14" spans="1:8" s="3" customFormat="1" x14ac:dyDescent="0.25">
      <c r="A14" s="3">
        <v>12</v>
      </c>
      <c r="B14" s="3">
        <v>0</v>
      </c>
      <c r="C14" s="3">
        <v>26</v>
      </c>
      <c r="D14" s="3">
        <v>1</v>
      </c>
      <c r="E14" s="3">
        <f t="shared" si="0"/>
        <v>1561</v>
      </c>
      <c r="F14" s="3">
        <f t="shared" si="1"/>
        <v>26.016666666666666</v>
      </c>
      <c r="H14" s="3" t="s">
        <v>14</v>
      </c>
    </row>
    <row r="15" spans="1:8" x14ac:dyDescent="0.25">
      <c r="A15">
        <v>13</v>
      </c>
      <c r="B15">
        <v>0</v>
      </c>
      <c r="C15">
        <v>27</v>
      </c>
      <c r="D15">
        <v>21</v>
      </c>
      <c r="E15">
        <f t="shared" si="0"/>
        <v>1641</v>
      </c>
      <c r="F15">
        <f t="shared" si="1"/>
        <v>27.35</v>
      </c>
    </row>
    <row r="16" spans="1:8" x14ac:dyDescent="0.25">
      <c r="A16">
        <v>14</v>
      </c>
      <c r="B16">
        <v>0</v>
      </c>
      <c r="C16">
        <v>28</v>
      </c>
      <c r="D16">
        <v>41</v>
      </c>
      <c r="E16">
        <f t="shared" si="0"/>
        <v>1721</v>
      </c>
      <c r="F16">
        <f t="shared" si="1"/>
        <v>28.683333333333334</v>
      </c>
    </row>
    <row r="17" spans="1:6" x14ac:dyDescent="0.25">
      <c r="A17">
        <v>15</v>
      </c>
      <c r="B17">
        <v>0</v>
      </c>
      <c r="C17">
        <v>30</v>
      </c>
      <c r="D17">
        <v>1</v>
      </c>
      <c r="E17">
        <f t="shared" si="0"/>
        <v>1801</v>
      </c>
      <c r="F17">
        <f t="shared" si="1"/>
        <v>30.016666666666666</v>
      </c>
    </row>
    <row r="18" spans="1:6" x14ac:dyDescent="0.25">
      <c r="A18">
        <v>16</v>
      </c>
      <c r="B18">
        <v>0</v>
      </c>
      <c r="C18">
        <v>31</v>
      </c>
      <c r="D18">
        <v>22</v>
      </c>
      <c r="E18">
        <f t="shared" si="0"/>
        <v>1882</v>
      </c>
      <c r="F18">
        <f t="shared" si="1"/>
        <v>31.366666666666667</v>
      </c>
    </row>
    <row r="19" spans="1:6" x14ac:dyDescent="0.25">
      <c r="A19">
        <v>17</v>
      </c>
      <c r="B19">
        <v>0</v>
      </c>
      <c r="C19">
        <v>32</v>
      </c>
      <c r="D19">
        <v>42</v>
      </c>
      <c r="E19">
        <f t="shared" si="0"/>
        <v>1962</v>
      </c>
      <c r="F19">
        <f t="shared" si="1"/>
        <v>32.700000000000003</v>
      </c>
    </row>
    <row r="20" spans="1:6" x14ac:dyDescent="0.25">
      <c r="A20">
        <v>18</v>
      </c>
      <c r="B20">
        <v>0</v>
      </c>
      <c r="C20">
        <v>34</v>
      </c>
      <c r="D20">
        <v>2</v>
      </c>
      <c r="E20">
        <f t="shared" si="0"/>
        <v>2042</v>
      </c>
      <c r="F20">
        <f t="shared" si="1"/>
        <v>34.033333333333331</v>
      </c>
    </row>
    <row r="21" spans="1:6" x14ac:dyDescent="0.25">
      <c r="A21">
        <v>19</v>
      </c>
      <c r="B21">
        <v>0</v>
      </c>
      <c r="C21">
        <v>35</v>
      </c>
      <c r="D21">
        <v>22</v>
      </c>
      <c r="E21">
        <f t="shared" si="0"/>
        <v>2122</v>
      </c>
      <c r="F21">
        <f t="shared" si="1"/>
        <v>35.366666666666667</v>
      </c>
    </row>
    <row r="22" spans="1:6" x14ac:dyDescent="0.25">
      <c r="A22">
        <v>20</v>
      </c>
      <c r="B22">
        <v>0</v>
      </c>
      <c r="C22">
        <v>36</v>
      </c>
      <c r="D22">
        <v>42</v>
      </c>
      <c r="E22">
        <f t="shared" si="0"/>
        <v>2202</v>
      </c>
      <c r="F22">
        <f t="shared" si="1"/>
        <v>36.700000000000003</v>
      </c>
    </row>
    <row r="23" spans="1:6" x14ac:dyDescent="0.25">
      <c r="A23">
        <v>21</v>
      </c>
      <c r="B23">
        <v>0</v>
      </c>
      <c r="C23">
        <v>38</v>
      </c>
      <c r="D23">
        <v>3</v>
      </c>
      <c r="E23">
        <f t="shared" si="0"/>
        <v>2283</v>
      </c>
      <c r="F23">
        <f t="shared" si="1"/>
        <v>38.049999999999997</v>
      </c>
    </row>
    <row r="24" spans="1:6" x14ac:dyDescent="0.25">
      <c r="A24">
        <v>22</v>
      </c>
      <c r="B24">
        <v>0</v>
      </c>
      <c r="C24">
        <v>39</v>
      </c>
      <c r="D24">
        <v>23</v>
      </c>
      <c r="E24">
        <f t="shared" si="0"/>
        <v>2363</v>
      </c>
      <c r="F24">
        <f t="shared" si="1"/>
        <v>39.383333333333333</v>
      </c>
    </row>
    <row r="25" spans="1:6" x14ac:dyDescent="0.25">
      <c r="A25">
        <v>23</v>
      </c>
      <c r="B25">
        <v>0</v>
      </c>
      <c r="C25">
        <v>40</v>
      </c>
      <c r="D25">
        <v>44</v>
      </c>
      <c r="E25">
        <f t="shared" si="0"/>
        <v>2444</v>
      </c>
      <c r="F25">
        <f t="shared" si="1"/>
        <v>40.733333333333334</v>
      </c>
    </row>
    <row r="26" spans="1:6" x14ac:dyDescent="0.25">
      <c r="A26">
        <v>24</v>
      </c>
      <c r="B26">
        <v>0</v>
      </c>
      <c r="C26">
        <v>42</v>
      </c>
      <c r="D26">
        <v>4</v>
      </c>
      <c r="E26">
        <f t="shared" si="0"/>
        <v>2524</v>
      </c>
      <c r="F26">
        <f t="shared" si="1"/>
        <v>42.06666666666667</v>
      </c>
    </row>
    <row r="27" spans="1:6" x14ac:dyDescent="0.25">
      <c r="A27">
        <v>25</v>
      </c>
      <c r="B27">
        <v>0</v>
      </c>
      <c r="C27">
        <v>43</v>
      </c>
      <c r="D27">
        <v>24</v>
      </c>
      <c r="E27">
        <f t="shared" si="0"/>
        <v>2604</v>
      </c>
      <c r="F27">
        <f t="shared" si="1"/>
        <v>43.4</v>
      </c>
    </row>
    <row r="28" spans="1:6" x14ac:dyDescent="0.25">
      <c r="A28">
        <v>26</v>
      </c>
      <c r="B28">
        <v>0</v>
      </c>
      <c r="C28">
        <v>44</v>
      </c>
      <c r="D28">
        <v>44</v>
      </c>
      <c r="E28">
        <f t="shared" si="0"/>
        <v>2684</v>
      </c>
      <c r="F28">
        <f t="shared" si="1"/>
        <v>44.733333333333334</v>
      </c>
    </row>
    <row r="29" spans="1:6" x14ac:dyDescent="0.25">
      <c r="A29">
        <v>27</v>
      </c>
      <c r="B29">
        <v>0</v>
      </c>
      <c r="C29">
        <v>46</v>
      </c>
      <c r="D29">
        <v>5</v>
      </c>
      <c r="E29">
        <f t="shared" si="0"/>
        <v>2765</v>
      </c>
      <c r="F29">
        <f t="shared" si="1"/>
        <v>46.083333333333336</v>
      </c>
    </row>
    <row r="30" spans="1:6" x14ac:dyDescent="0.25">
      <c r="A30">
        <v>28</v>
      </c>
      <c r="B30">
        <v>0</v>
      </c>
      <c r="C30">
        <v>47</v>
      </c>
      <c r="D30">
        <v>25</v>
      </c>
      <c r="E30">
        <f t="shared" si="0"/>
        <v>2845</v>
      </c>
      <c r="F30">
        <f t="shared" si="1"/>
        <v>47.416666666666664</v>
      </c>
    </row>
    <row r="31" spans="1:6" x14ac:dyDescent="0.25">
      <c r="A31">
        <v>29</v>
      </c>
      <c r="B31">
        <v>0</v>
      </c>
      <c r="C31">
        <v>48</v>
      </c>
      <c r="D31">
        <v>45</v>
      </c>
      <c r="E31">
        <f t="shared" si="0"/>
        <v>2925</v>
      </c>
      <c r="F31">
        <f t="shared" si="1"/>
        <v>48.75</v>
      </c>
    </row>
    <row r="32" spans="1:6" x14ac:dyDescent="0.25">
      <c r="A32">
        <v>30</v>
      </c>
      <c r="B32">
        <v>0</v>
      </c>
      <c r="C32">
        <v>50</v>
      </c>
      <c r="D32">
        <v>5</v>
      </c>
      <c r="E32">
        <f t="shared" si="0"/>
        <v>3005</v>
      </c>
      <c r="F32">
        <f t="shared" si="1"/>
        <v>50.083333333333336</v>
      </c>
    </row>
    <row r="33" spans="1:6" x14ac:dyDescent="0.25">
      <c r="A33">
        <v>31</v>
      </c>
      <c r="B33">
        <v>0</v>
      </c>
      <c r="C33">
        <v>52</v>
      </c>
      <c r="D33">
        <v>55</v>
      </c>
      <c r="E33">
        <f t="shared" si="0"/>
        <v>3175</v>
      </c>
      <c r="F33">
        <f t="shared" si="1"/>
        <v>52.916666666666664</v>
      </c>
    </row>
    <row r="34" spans="1:6" x14ac:dyDescent="0.25">
      <c r="A34">
        <v>32</v>
      </c>
      <c r="B34">
        <v>0</v>
      </c>
      <c r="C34">
        <v>54</v>
      </c>
      <c r="D34">
        <v>15</v>
      </c>
      <c r="E34">
        <f t="shared" si="0"/>
        <v>3255</v>
      </c>
      <c r="F34">
        <f t="shared" si="1"/>
        <v>54.25</v>
      </c>
    </row>
    <row r="35" spans="1:6" x14ac:dyDescent="0.25">
      <c r="A35">
        <v>33</v>
      </c>
      <c r="B35">
        <v>0</v>
      </c>
      <c r="C35">
        <v>55</v>
      </c>
      <c r="D35">
        <v>36</v>
      </c>
      <c r="E35">
        <f t="shared" si="0"/>
        <v>3336</v>
      </c>
      <c r="F35">
        <f t="shared" si="1"/>
        <v>55.6</v>
      </c>
    </row>
    <row r="36" spans="1:6" x14ac:dyDescent="0.25">
      <c r="A36">
        <v>34</v>
      </c>
      <c r="B36">
        <v>0</v>
      </c>
      <c r="C36">
        <v>56</v>
      </c>
      <c r="D36">
        <v>56</v>
      </c>
      <c r="E36">
        <f t="shared" si="0"/>
        <v>3416</v>
      </c>
      <c r="F36">
        <f t="shared" si="1"/>
        <v>56.93333333333333</v>
      </c>
    </row>
    <row r="37" spans="1:6" x14ac:dyDescent="0.25">
      <c r="A37">
        <v>35</v>
      </c>
      <c r="B37">
        <v>0</v>
      </c>
      <c r="C37">
        <v>58</v>
      </c>
      <c r="D37">
        <v>16</v>
      </c>
      <c r="E37">
        <f t="shared" si="0"/>
        <v>3496</v>
      </c>
      <c r="F37">
        <f t="shared" si="1"/>
        <v>58.266666666666666</v>
      </c>
    </row>
    <row r="38" spans="1:6" x14ac:dyDescent="0.25">
      <c r="A38">
        <v>36</v>
      </c>
      <c r="B38">
        <v>0</v>
      </c>
      <c r="C38">
        <v>59</v>
      </c>
      <c r="D38">
        <v>37</v>
      </c>
      <c r="E38">
        <f t="shared" si="0"/>
        <v>3577</v>
      </c>
      <c r="F38">
        <f t="shared" si="1"/>
        <v>59.616666666666667</v>
      </c>
    </row>
    <row r="39" spans="1:6" x14ac:dyDescent="0.25">
      <c r="A39">
        <v>37</v>
      </c>
      <c r="B39">
        <v>1</v>
      </c>
      <c r="C39">
        <v>0</v>
      </c>
      <c r="D39">
        <v>57</v>
      </c>
      <c r="E39">
        <f t="shared" si="0"/>
        <v>3657</v>
      </c>
      <c r="F39">
        <f t="shared" si="1"/>
        <v>60.95</v>
      </c>
    </row>
    <row r="40" spans="1:6" x14ac:dyDescent="0.25">
      <c r="A40">
        <v>38</v>
      </c>
      <c r="B40">
        <v>1</v>
      </c>
      <c r="C40">
        <v>2</v>
      </c>
      <c r="D40">
        <v>38</v>
      </c>
      <c r="E40">
        <f t="shared" si="0"/>
        <v>3758</v>
      </c>
      <c r="F40">
        <f t="shared" si="1"/>
        <v>62.633333333333333</v>
      </c>
    </row>
    <row r="41" spans="1:6" x14ac:dyDescent="0.25">
      <c r="A41">
        <v>39</v>
      </c>
      <c r="B41">
        <v>1</v>
      </c>
      <c r="C41">
        <v>4</v>
      </c>
      <c r="D41">
        <v>2</v>
      </c>
      <c r="E41">
        <f t="shared" si="0"/>
        <v>3842</v>
      </c>
      <c r="F41">
        <f t="shared" si="1"/>
        <v>64.033333333333331</v>
      </c>
    </row>
    <row r="42" spans="1:6" x14ac:dyDescent="0.25">
      <c r="A42">
        <v>40</v>
      </c>
      <c r="B42">
        <v>1</v>
      </c>
      <c r="C42">
        <v>5</v>
      </c>
      <c r="D42">
        <v>22</v>
      </c>
      <c r="E42">
        <f t="shared" si="0"/>
        <v>3922</v>
      </c>
      <c r="F42">
        <f t="shared" si="1"/>
        <v>65.36666666666666</v>
      </c>
    </row>
    <row r="43" spans="1:6" x14ac:dyDescent="0.25">
      <c r="A43">
        <v>41</v>
      </c>
      <c r="B43">
        <v>1</v>
      </c>
      <c r="C43">
        <v>6</v>
      </c>
      <c r="D43">
        <v>42</v>
      </c>
      <c r="E43">
        <f t="shared" si="0"/>
        <v>4002</v>
      </c>
      <c r="F43">
        <f t="shared" si="1"/>
        <v>66.7</v>
      </c>
    </row>
    <row r="44" spans="1:6" x14ac:dyDescent="0.25">
      <c r="A44">
        <v>42</v>
      </c>
      <c r="B44">
        <v>1</v>
      </c>
      <c r="C44">
        <v>8</v>
      </c>
      <c r="D44">
        <v>2</v>
      </c>
      <c r="E44">
        <f t="shared" si="0"/>
        <v>4082</v>
      </c>
      <c r="F44">
        <f t="shared" si="1"/>
        <v>68.033333333333331</v>
      </c>
    </row>
    <row r="45" spans="1:6" x14ac:dyDescent="0.25">
      <c r="A45">
        <v>43</v>
      </c>
      <c r="B45">
        <v>1</v>
      </c>
      <c r="C45">
        <v>9</v>
      </c>
      <c r="D45">
        <v>22</v>
      </c>
      <c r="E45">
        <f t="shared" si="0"/>
        <v>4162</v>
      </c>
      <c r="F45">
        <f t="shared" si="1"/>
        <v>69.36666666666666</v>
      </c>
    </row>
    <row r="46" spans="1:6" x14ac:dyDescent="0.25">
      <c r="A46">
        <v>44</v>
      </c>
      <c r="B46">
        <v>1</v>
      </c>
      <c r="C46">
        <v>10</v>
      </c>
      <c r="D46">
        <v>42</v>
      </c>
      <c r="E46">
        <f t="shared" si="0"/>
        <v>4242</v>
      </c>
      <c r="F46">
        <f t="shared" si="1"/>
        <v>70.7</v>
      </c>
    </row>
    <row r="47" spans="1:6" x14ac:dyDescent="0.25">
      <c r="A47">
        <v>45</v>
      </c>
      <c r="B47">
        <v>1</v>
      </c>
      <c r="C47">
        <v>12</v>
      </c>
      <c r="D47">
        <v>3</v>
      </c>
      <c r="E47">
        <f t="shared" si="0"/>
        <v>4323</v>
      </c>
      <c r="F47">
        <f t="shared" si="1"/>
        <v>72.05</v>
      </c>
    </row>
    <row r="48" spans="1:6" x14ac:dyDescent="0.25">
      <c r="A48">
        <v>46</v>
      </c>
      <c r="B48">
        <v>1</v>
      </c>
      <c r="C48">
        <v>13</v>
      </c>
      <c r="D48">
        <v>23</v>
      </c>
      <c r="E48">
        <f t="shared" si="0"/>
        <v>4403</v>
      </c>
      <c r="F48">
        <f t="shared" si="1"/>
        <v>73.38333333333334</v>
      </c>
    </row>
    <row r="49" spans="1:6" x14ac:dyDescent="0.25">
      <c r="A49">
        <v>47</v>
      </c>
      <c r="B49">
        <v>1</v>
      </c>
      <c r="C49">
        <v>14</v>
      </c>
      <c r="D49">
        <v>44</v>
      </c>
      <c r="E49">
        <f t="shared" si="0"/>
        <v>4484</v>
      </c>
      <c r="F49">
        <f t="shared" si="1"/>
        <v>74.733333333333334</v>
      </c>
    </row>
    <row r="50" spans="1:6" x14ac:dyDescent="0.25">
      <c r="A50">
        <v>48</v>
      </c>
      <c r="B50">
        <v>1</v>
      </c>
      <c r="C50">
        <v>16</v>
      </c>
      <c r="D50">
        <v>4</v>
      </c>
      <c r="E50">
        <f t="shared" si="0"/>
        <v>4564</v>
      </c>
      <c r="F50">
        <f t="shared" si="1"/>
        <v>76.066666666666663</v>
      </c>
    </row>
    <row r="51" spans="1:6" x14ac:dyDescent="0.25">
      <c r="A51">
        <v>49</v>
      </c>
      <c r="B51">
        <v>1</v>
      </c>
      <c r="C51">
        <v>17</v>
      </c>
      <c r="D51">
        <v>24</v>
      </c>
      <c r="E51">
        <f t="shared" si="0"/>
        <v>4644</v>
      </c>
      <c r="F51">
        <f t="shared" si="1"/>
        <v>77.400000000000006</v>
      </c>
    </row>
    <row r="52" spans="1:6" x14ac:dyDescent="0.25">
      <c r="A52">
        <v>50</v>
      </c>
      <c r="B52">
        <v>1</v>
      </c>
      <c r="C52">
        <v>18</v>
      </c>
      <c r="D52">
        <v>45</v>
      </c>
      <c r="E52">
        <f t="shared" si="0"/>
        <v>4725</v>
      </c>
      <c r="F52">
        <f t="shared" si="1"/>
        <v>78.75</v>
      </c>
    </row>
    <row r="53" spans="1:6" x14ac:dyDescent="0.25">
      <c r="A53">
        <v>51</v>
      </c>
      <c r="B53">
        <v>1</v>
      </c>
      <c r="C53">
        <v>20</v>
      </c>
      <c r="D53">
        <v>5</v>
      </c>
      <c r="E53">
        <f t="shared" si="0"/>
        <v>4805</v>
      </c>
      <c r="F53">
        <f t="shared" si="1"/>
        <v>80.083333333333329</v>
      </c>
    </row>
    <row r="54" spans="1:6" x14ac:dyDescent="0.25">
      <c r="A54">
        <v>52</v>
      </c>
      <c r="B54">
        <v>1</v>
      </c>
      <c r="C54">
        <v>21</v>
      </c>
      <c r="D54">
        <v>25</v>
      </c>
      <c r="E54">
        <f t="shared" si="0"/>
        <v>4885</v>
      </c>
      <c r="F54">
        <f t="shared" si="1"/>
        <v>81.416666666666671</v>
      </c>
    </row>
    <row r="55" spans="1:6" x14ac:dyDescent="0.25">
      <c r="A55">
        <v>53</v>
      </c>
      <c r="B55">
        <v>1</v>
      </c>
      <c r="C55">
        <v>22</v>
      </c>
      <c r="D55">
        <v>46</v>
      </c>
      <c r="E55">
        <f t="shared" si="0"/>
        <v>4966</v>
      </c>
      <c r="F55">
        <f t="shared" si="1"/>
        <v>82.766666666666666</v>
      </c>
    </row>
    <row r="56" spans="1:6" x14ac:dyDescent="0.25">
      <c r="A56">
        <v>54</v>
      </c>
      <c r="B56">
        <v>1</v>
      </c>
      <c r="C56">
        <v>24</v>
      </c>
      <c r="D56">
        <v>6</v>
      </c>
      <c r="E56">
        <f t="shared" si="0"/>
        <v>5046</v>
      </c>
      <c r="F56">
        <f t="shared" si="1"/>
        <v>84.1</v>
      </c>
    </row>
    <row r="57" spans="1:6" x14ac:dyDescent="0.25">
      <c r="A57">
        <v>55</v>
      </c>
      <c r="B57">
        <v>1</v>
      </c>
      <c r="C57">
        <v>25</v>
      </c>
      <c r="D57">
        <v>26</v>
      </c>
      <c r="E57">
        <f t="shared" si="0"/>
        <v>5126</v>
      </c>
      <c r="F57">
        <f t="shared" si="1"/>
        <v>85.433333333333337</v>
      </c>
    </row>
    <row r="58" spans="1:6" x14ac:dyDescent="0.25">
      <c r="A58">
        <v>56</v>
      </c>
      <c r="B58">
        <v>1</v>
      </c>
      <c r="C58">
        <v>26</v>
      </c>
      <c r="D58">
        <v>47</v>
      </c>
      <c r="E58">
        <f t="shared" si="0"/>
        <v>5207</v>
      </c>
      <c r="F58">
        <f t="shared" si="1"/>
        <v>86.783333333333331</v>
      </c>
    </row>
    <row r="59" spans="1:6" x14ac:dyDescent="0.25">
      <c r="A59">
        <v>57</v>
      </c>
      <c r="B59">
        <v>1</v>
      </c>
      <c r="C59">
        <v>28</v>
      </c>
      <c r="D59">
        <v>7</v>
      </c>
      <c r="E59">
        <f t="shared" si="0"/>
        <v>5287</v>
      </c>
      <c r="F59">
        <f t="shared" si="1"/>
        <v>88.11666666666666</v>
      </c>
    </row>
    <row r="60" spans="1:6" x14ac:dyDescent="0.25">
      <c r="A60">
        <v>58</v>
      </c>
      <c r="B60">
        <v>1</v>
      </c>
      <c r="C60">
        <v>29</v>
      </c>
      <c r="D60">
        <v>27</v>
      </c>
      <c r="E60">
        <f t="shared" si="0"/>
        <v>5367</v>
      </c>
      <c r="F60">
        <f t="shared" si="1"/>
        <v>89.45</v>
      </c>
    </row>
    <row r="61" spans="1:6" x14ac:dyDescent="0.25">
      <c r="A61">
        <v>59</v>
      </c>
      <c r="B61">
        <v>1</v>
      </c>
      <c r="C61">
        <v>30</v>
      </c>
      <c r="D61">
        <v>47</v>
      </c>
      <c r="E61">
        <f t="shared" si="0"/>
        <v>5447</v>
      </c>
      <c r="F61">
        <f t="shared" si="1"/>
        <v>90.783333333333331</v>
      </c>
    </row>
    <row r="62" spans="1:6" x14ac:dyDescent="0.25">
      <c r="A62">
        <v>60</v>
      </c>
      <c r="B62">
        <v>1</v>
      </c>
      <c r="C62">
        <v>32</v>
      </c>
      <c r="D62">
        <v>8</v>
      </c>
      <c r="E62">
        <f t="shared" si="0"/>
        <v>5528</v>
      </c>
      <c r="F62">
        <f t="shared" si="1"/>
        <v>92.13333333333334</v>
      </c>
    </row>
    <row r="63" spans="1:6" x14ac:dyDescent="0.25">
      <c r="A63">
        <v>61</v>
      </c>
      <c r="B63">
        <v>1</v>
      </c>
      <c r="C63">
        <v>33</v>
      </c>
      <c r="D63">
        <v>28</v>
      </c>
      <c r="E63">
        <f t="shared" si="0"/>
        <v>5608</v>
      </c>
      <c r="F63">
        <f t="shared" si="1"/>
        <v>93.466666666666669</v>
      </c>
    </row>
    <row r="64" spans="1:6" x14ac:dyDescent="0.25">
      <c r="A64">
        <v>62</v>
      </c>
      <c r="B64">
        <v>1</v>
      </c>
      <c r="C64">
        <v>34</v>
      </c>
      <c r="D64">
        <v>48</v>
      </c>
      <c r="E64">
        <f t="shared" si="0"/>
        <v>5688</v>
      </c>
      <c r="F64">
        <f t="shared" si="1"/>
        <v>94.8</v>
      </c>
    </row>
    <row r="65" spans="1:6" x14ac:dyDescent="0.25">
      <c r="A65">
        <v>63</v>
      </c>
      <c r="B65">
        <v>1</v>
      </c>
      <c r="C65">
        <v>36</v>
      </c>
      <c r="D65">
        <v>8</v>
      </c>
      <c r="E65">
        <f t="shared" si="0"/>
        <v>5768</v>
      </c>
      <c r="F65">
        <f t="shared" si="1"/>
        <v>96.13333333333334</v>
      </c>
    </row>
    <row r="66" spans="1:6" x14ac:dyDescent="0.25">
      <c r="A66">
        <v>64</v>
      </c>
      <c r="B66">
        <v>1</v>
      </c>
      <c r="C66">
        <v>37</v>
      </c>
      <c r="D66">
        <v>28</v>
      </c>
      <c r="E66">
        <f t="shared" si="0"/>
        <v>5848</v>
      </c>
      <c r="F66">
        <f t="shared" si="1"/>
        <v>97.466666666666669</v>
      </c>
    </row>
    <row r="67" spans="1:6" x14ac:dyDescent="0.25">
      <c r="A67">
        <v>65</v>
      </c>
      <c r="B67">
        <v>1</v>
      </c>
      <c r="C67">
        <v>38</v>
      </c>
      <c r="D67">
        <v>49</v>
      </c>
      <c r="E67">
        <f t="shared" si="0"/>
        <v>5929</v>
      </c>
      <c r="F67">
        <f t="shared" si="1"/>
        <v>98.816666666666663</v>
      </c>
    </row>
    <row r="68" spans="1:6" x14ac:dyDescent="0.25">
      <c r="A68">
        <v>66</v>
      </c>
      <c r="B68">
        <v>1</v>
      </c>
      <c r="C68">
        <v>40</v>
      </c>
      <c r="D68">
        <v>9</v>
      </c>
      <c r="E68">
        <f t="shared" ref="E68:E101" si="2">B68*60*60+C68*60+D68</f>
        <v>6009</v>
      </c>
      <c r="F68">
        <f t="shared" ref="F68:F101" si="3">E68/60</f>
        <v>100.15</v>
      </c>
    </row>
    <row r="69" spans="1:6" x14ac:dyDescent="0.25">
      <c r="A69">
        <v>67</v>
      </c>
      <c r="B69">
        <v>1</v>
      </c>
      <c r="C69">
        <v>41</v>
      </c>
      <c r="D69">
        <v>29</v>
      </c>
      <c r="E69">
        <f t="shared" si="2"/>
        <v>6089</v>
      </c>
      <c r="F69">
        <f t="shared" si="3"/>
        <v>101.48333333333333</v>
      </c>
    </row>
    <row r="70" spans="1:6" x14ac:dyDescent="0.25">
      <c r="A70">
        <v>68</v>
      </c>
      <c r="B70">
        <v>1</v>
      </c>
      <c r="C70">
        <v>42</v>
      </c>
      <c r="D70">
        <v>50</v>
      </c>
      <c r="E70">
        <f t="shared" si="2"/>
        <v>6170</v>
      </c>
      <c r="F70">
        <f t="shared" si="3"/>
        <v>102.83333333333333</v>
      </c>
    </row>
    <row r="71" spans="1:6" x14ac:dyDescent="0.25">
      <c r="A71">
        <v>69</v>
      </c>
      <c r="B71">
        <v>1</v>
      </c>
      <c r="C71">
        <v>44</v>
      </c>
      <c r="D71">
        <v>10</v>
      </c>
      <c r="E71">
        <f t="shared" si="2"/>
        <v>6250</v>
      </c>
      <c r="F71">
        <f t="shared" si="3"/>
        <v>104.16666666666667</v>
      </c>
    </row>
    <row r="72" spans="1:6" x14ac:dyDescent="0.25">
      <c r="A72">
        <v>70</v>
      </c>
      <c r="B72">
        <v>1</v>
      </c>
      <c r="C72">
        <v>45</v>
      </c>
      <c r="D72">
        <v>30</v>
      </c>
      <c r="E72">
        <f t="shared" si="2"/>
        <v>6330</v>
      </c>
      <c r="F72">
        <f t="shared" si="3"/>
        <v>105.5</v>
      </c>
    </row>
    <row r="73" spans="1:6" x14ac:dyDescent="0.25">
      <c r="A73">
        <v>71</v>
      </c>
      <c r="B73">
        <v>1</v>
      </c>
      <c r="C73">
        <v>46</v>
      </c>
      <c r="D73">
        <v>51</v>
      </c>
      <c r="E73">
        <f t="shared" si="2"/>
        <v>6411</v>
      </c>
      <c r="F73">
        <f t="shared" si="3"/>
        <v>106.85</v>
      </c>
    </row>
    <row r="74" spans="1:6" x14ac:dyDescent="0.25">
      <c r="A74">
        <v>72</v>
      </c>
      <c r="B74">
        <v>1</v>
      </c>
      <c r="C74">
        <v>48</v>
      </c>
      <c r="D74">
        <v>11</v>
      </c>
      <c r="E74">
        <f t="shared" si="2"/>
        <v>6491</v>
      </c>
      <c r="F74">
        <f t="shared" si="3"/>
        <v>108.18333333333334</v>
      </c>
    </row>
    <row r="75" spans="1:6" x14ac:dyDescent="0.25">
      <c r="A75">
        <v>73</v>
      </c>
      <c r="B75">
        <v>1</v>
      </c>
      <c r="C75">
        <v>49</v>
      </c>
      <c r="D75">
        <v>31</v>
      </c>
      <c r="E75">
        <f t="shared" si="2"/>
        <v>6571</v>
      </c>
      <c r="F75">
        <f t="shared" si="3"/>
        <v>109.51666666666667</v>
      </c>
    </row>
    <row r="76" spans="1:6" x14ac:dyDescent="0.25">
      <c r="A76">
        <v>74</v>
      </c>
      <c r="B76">
        <v>1</v>
      </c>
      <c r="C76">
        <v>50</v>
      </c>
      <c r="D76">
        <v>51</v>
      </c>
      <c r="E76">
        <f t="shared" si="2"/>
        <v>6651</v>
      </c>
      <c r="F76">
        <f t="shared" si="3"/>
        <v>110.85</v>
      </c>
    </row>
    <row r="77" spans="1:6" x14ac:dyDescent="0.25">
      <c r="A77">
        <v>75</v>
      </c>
      <c r="B77">
        <v>1</v>
      </c>
      <c r="C77">
        <v>52</v>
      </c>
      <c r="D77">
        <v>12</v>
      </c>
      <c r="E77">
        <f t="shared" si="2"/>
        <v>6732</v>
      </c>
      <c r="F77">
        <f t="shared" si="3"/>
        <v>112.2</v>
      </c>
    </row>
    <row r="78" spans="1:6" x14ac:dyDescent="0.25">
      <c r="A78">
        <v>76</v>
      </c>
      <c r="B78">
        <v>1</v>
      </c>
      <c r="C78">
        <v>53</v>
      </c>
      <c r="D78">
        <v>32</v>
      </c>
      <c r="E78">
        <f t="shared" si="2"/>
        <v>6812</v>
      </c>
      <c r="F78">
        <f t="shared" si="3"/>
        <v>113.53333333333333</v>
      </c>
    </row>
    <row r="79" spans="1:6" x14ac:dyDescent="0.25">
      <c r="A79">
        <v>77</v>
      </c>
      <c r="B79">
        <v>1</v>
      </c>
      <c r="C79">
        <v>54</v>
      </c>
      <c r="D79">
        <v>52</v>
      </c>
      <c r="E79">
        <f t="shared" si="2"/>
        <v>6892</v>
      </c>
      <c r="F79">
        <f t="shared" si="3"/>
        <v>114.86666666666666</v>
      </c>
    </row>
    <row r="80" spans="1:6" x14ac:dyDescent="0.25">
      <c r="A80">
        <v>78</v>
      </c>
      <c r="B80">
        <v>1</v>
      </c>
      <c r="C80">
        <v>56</v>
      </c>
      <c r="D80">
        <v>13</v>
      </c>
      <c r="E80">
        <f t="shared" si="2"/>
        <v>6973</v>
      </c>
      <c r="F80">
        <f t="shared" si="3"/>
        <v>116.21666666666667</v>
      </c>
    </row>
    <row r="81" spans="1:6" x14ac:dyDescent="0.25">
      <c r="A81">
        <v>79</v>
      </c>
      <c r="B81">
        <v>1</v>
      </c>
      <c r="C81">
        <v>57</v>
      </c>
      <c r="D81">
        <v>33</v>
      </c>
      <c r="E81">
        <f t="shared" si="2"/>
        <v>7053</v>
      </c>
      <c r="F81">
        <f t="shared" si="3"/>
        <v>117.55</v>
      </c>
    </row>
    <row r="82" spans="1:6" x14ac:dyDescent="0.25">
      <c r="A82">
        <v>80</v>
      </c>
      <c r="B82">
        <v>1</v>
      </c>
      <c r="C82">
        <v>58</v>
      </c>
      <c r="D82">
        <v>53</v>
      </c>
      <c r="E82">
        <f t="shared" si="2"/>
        <v>7133</v>
      </c>
      <c r="F82">
        <f t="shared" si="3"/>
        <v>118.88333333333334</v>
      </c>
    </row>
    <row r="83" spans="1:6" x14ac:dyDescent="0.25">
      <c r="A83">
        <v>81</v>
      </c>
      <c r="B83">
        <v>2</v>
      </c>
      <c r="C83">
        <v>0</v>
      </c>
      <c r="D83">
        <v>13</v>
      </c>
      <c r="E83">
        <f t="shared" si="2"/>
        <v>7213</v>
      </c>
      <c r="F83">
        <f t="shared" si="3"/>
        <v>120.21666666666667</v>
      </c>
    </row>
    <row r="84" spans="1:6" x14ac:dyDescent="0.25">
      <c r="A84">
        <v>82</v>
      </c>
      <c r="B84">
        <v>2</v>
      </c>
      <c r="C84">
        <v>1</v>
      </c>
      <c r="D84">
        <v>33</v>
      </c>
      <c r="E84">
        <f t="shared" si="2"/>
        <v>7293</v>
      </c>
      <c r="F84">
        <f t="shared" si="3"/>
        <v>121.55</v>
      </c>
    </row>
    <row r="85" spans="1:6" x14ac:dyDescent="0.25">
      <c r="A85">
        <v>83</v>
      </c>
      <c r="B85">
        <v>2</v>
      </c>
      <c r="C85">
        <v>2</v>
      </c>
      <c r="D85">
        <v>54</v>
      </c>
      <c r="E85">
        <f t="shared" si="2"/>
        <v>7374</v>
      </c>
      <c r="F85">
        <f t="shared" si="3"/>
        <v>122.9</v>
      </c>
    </row>
    <row r="86" spans="1:6" x14ac:dyDescent="0.25">
      <c r="A86">
        <v>84</v>
      </c>
      <c r="B86">
        <v>2</v>
      </c>
      <c r="C86">
        <v>4</v>
      </c>
      <c r="D86">
        <v>14</v>
      </c>
      <c r="E86">
        <f t="shared" si="2"/>
        <v>7454</v>
      </c>
      <c r="F86">
        <f t="shared" si="3"/>
        <v>124.23333333333333</v>
      </c>
    </row>
    <row r="87" spans="1:6" x14ac:dyDescent="0.25">
      <c r="A87">
        <v>85</v>
      </c>
      <c r="B87">
        <v>2</v>
      </c>
      <c r="C87">
        <v>5</v>
      </c>
      <c r="D87">
        <v>34</v>
      </c>
      <c r="E87">
        <f t="shared" si="2"/>
        <v>7534</v>
      </c>
      <c r="F87">
        <f t="shared" si="3"/>
        <v>125.56666666666666</v>
      </c>
    </row>
    <row r="88" spans="1:6" x14ac:dyDescent="0.25">
      <c r="A88">
        <v>86</v>
      </c>
      <c r="B88">
        <v>2</v>
      </c>
      <c r="C88">
        <v>6</v>
      </c>
      <c r="D88">
        <v>54</v>
      </c>
      <c r="E88">
        <f t="shared" si="2"/>
        <v>7614</v>
      </c>
      <c r="F88">
        <f t="shared" si="3"/>
        <v>126.9</v>
      </c>
    </row>
    <row r="89" spans="1:6" x14ac:dyDescent="0.25">
      <c r="A89">
        <v>87</v>
      </c>
      <c r="B89">
        <v>2</v>
      </c>
      <c r="C89">
        <v>8</v>
      </c>
      <c r="D89">
        <v>14</v>
      </c>
      <c r="E89">
        <f t="shared" si="2"/>
        <v>7694</v>
      </c>
      <c r="F89">
        <f t="shared" si="3"/>
        <v>128.23333333333332</v>
      </c>
    </row>
    <row r="90" spans="1:6" x14ac:dyDescent="0.25">
      <c r="A90">
        <v>88</v>
      </c>
      <c r="B90">
        <v>2</v>
      </c>
      <c r="C90">
        <v>9</v>
      </c>
      <c r="D90">
        <v>43</v>
      </c>
      <c r="E90">
        <f t="shared" si="2"/>
        <v>7783</v>
      </c>
      <c r="F90">
        <f t="shared" si="3"/>
        <v>129.71666666666667</v>
      </c>
    </row>
    <row r="91" spans="1:6" x14ac:dyDescent="0.25">
      <c r="A91">
        <v>89</v>
      </c>
      <c r="B91">
        <v>2</v>
      </c>
      <c r="C91">
        <v>11</v>
      </c>
      <c r="D91">
        <v>3</v>
      </c>
      <c r="E91">
        <f t="shared" si="2"/>
        <v>7863</v>
      </c>
      <c r="F91">
        <f t="shared" si="3"/>
        <v>131.05000000000001</v>
      </c>
    </row>
    <row r="92" spans="1:6" x14ac:dyDescent="0.25">
      <c r="A92">
        <v>90</v>
      </c>
      <c r="B92">
        <v>2</v>
      </c>
      <c r="C92">
        <v>12</v>
      </c>
      <c r="D92">
        <v>24</v>
      </c>
      <c r="E92">
        <f t="shared" si="2"/>
        <v>7944</v>
      </c>
      <c r="F92">
        <f t="shared" si="3"/>
        <v>132.4</v>
      </c>
    </row>
    <row r="93" spans="1:6" x14ac:dyDescent="0.25">
      <c r="A93">
        <v>91</v>
      </c>
      <c r="B93">
        <v>2</v>
      </c>
      <c r="C93">
        <v>13</v>
      </c>
      <c r="D93">
        <v>44</v>
      </c>
      <c r="E93">
        <f t="shared" si="2"/>
        <v>8024</v>
      </c>
      <c r="F93">
        <f t="shared" si="3"/>
        <v>133.73333333333332</v>
      </c>
    </row>
    <row r="94" spans="1:6" x14ac:dyDescent="0.25">
      <c r="A94">
        <v>92</v>
      </c>
      <c r="B94">
        <v>2</v>
      </c>
      <c r="C94">
        <v>15</v>
      </c>
      <c r="D94">
        <v>4</v>
      </c>
      <c r="E94">
        <f t="shared" si="2"/>
        <v>8104</v>
      </c>
      <c r="F94">
        <f t="shared" si="3"/>
        <v>135.06666666666666</v>
      </c>
    </row>
    <row r="95" spans="1:6" x14ac:dyDescent="0.25">
      <c r="A95">
        <v>93</v>
      </c>
      <c r="B95">
        <v>2</v>
      </c>
      <c r="C95">
        <v>16</v>
      </c>
      <c r="D95">
        <v>24</v>
      </c>
      <c r="E95">
        <f t="shared" si="2"/>
        <v>8184</v>
      </c>
      <c r="F95">
        <f t="shared" si="3"/>
        <v>136.4</v>
      </c>
    </row>
    <row r="96" spans="1:6" x14ac:dyDescent="0.25">
      <c r="A96">
        <v>94</v>
      </c>
      <c r="B96">
        <v>2</v>
      </c>
      <c r="C96">
        <v>17</v>
      </c>
      <c r="D96">
        <v>45</v>
      </c>
      <c r="E96">
        <f t="shared" si="2"/>
        <v>8265</v>
      </c>
      <c r="F96">
        <f t="shared" si="3"/>
        <v>137.75</v>
      </c>
    </row>
    <row r="97" spans="1:6" x14ac:dyDescent="0.25">
      <c r="A97">
        <v>95</v>
      </c>
      <c r="B97">
        <v>2</v>
      </c>
      <c r="C97">
        <v>19</v>
      </c>
      <c r="D97">
        <v>5</v>
      </c>
      <c r="E97">
        <f t="shared" si="2"/>
        <v>8345</v>
      </c>
      <c r="F97">
        <f t="shared" si="3"/>
        <v>139.08333333333334</v>
      </c>
    </row>
    <row r="98" spans="1:6" x14ac:dyDescent="0.25">
      <c r="A98">
        <v>96</v>
      </c>
      <c r="B98">
        <v>2</v>
      </c>
      <c r="C98">
        <v>20</v>
      </c>
      <c r="D98">
        <v>25</v>
      </c>
      <c r="E98">
        <f t="shared" si="2"/>
        <v>8425</v>
      </c>
      <c r="F98">
        <f t="shared" si="3"/>
        <v>140.41666666666666</v>
      </c>
    </row>
    <row r="99" spans="1:6" x14ac:dyDescent="0.25">
      <c r="A99">
        <v>97</v>
      </c>
      <c r="B99">
        <v>2</v>
      </c>
      <c r="C99">
        <v>21</v>
      </c>
      <c r="D99">
        <v>45</v>
      </c>
      <c r="E99">
        <f t="shared" si="2"/>
        <v>8505</v>
      </c>
      <c r="F99">
        <f t="shared" si="3"/>
        <v>141.75</v>
      </c>
    </row>
    <row r="100" spans="1:6" x14ac:dyDescent="0.25">
      <c r="A100">
        <v>98</v>
      </c>
      <c r="B100">
        <v>2</v>
      </c>
      <c r="C100">
        <v>23</v>
      </c>
      <c r="D100">
        <v>6</v>
      </c>
      <c r="E100">
        <f t="shared" si="2"/>
        <v>8586</v>
      </c>
      <c r="F100">
        <f t="shared" si="3"/>
        <v>143.1</v>
      </c>
    </row>
    <row r="101" spans="1:6" x14ac:dyDescent="0.25">
      <c r="A101">
        <v>99</v>
      </c>
      <c r="B101">
        <v>2</v>
      </c>
      <c r="C101">
        <v>24</v>
      </c>
      <c r="D101">
        <v>27</v>
      </c>
      <c r="E101">
        <f t="shared" si="2"/>
        <v>8667</v>
      </c>
      <c r="F101">
        <f t="shared" si="3"/>
        <v>144.44999999999999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"/>
  <sheetViews>
    <sheetView topLeftCell="X1" zoomScale="80" zoomScaleNormal="80" workbookViewId="0">
      <selection activeCell="AY1" sqref="AY1"/>
    </sheetView>
  </sheetViews>
  <sheetFormatPr defaultColWidth="5.28515625" defaultRowHeight="15" x14ac:dyDescent="0.25"/>
  <cols>
    <col min="1" max="1" width="10.28515625" customWidth="1"/>
    <col min="2" max="2" width="6.5703125" customWidth="1"/>
    <col min="7" max="7" width="5.28515625" customWidth="1"/>
    <col min="52" max="52" width="5.42578125" bestFit="1" customWidth="1"/>
    <col min="53" max="54" width="8.42578125" bestFit="1" customWidth="1"/>
    <col min="56" max="57" width="5.42578125" bestFit="1" customWidth="1"/>
  </cols>
  <sheetData>
    <row r="1" spans="1:57" x14ac:dyDescent="0.25">
      <c r="A1" t="s">
        <v>43</v>
      </c>
      <c r="C1">
        <v>1</v>
      </c>
      <c r="D1">
        <v>1</v>
      </c>
      <c r="E1">
        <v>2</v>
      </c>
      <c r="F1">
        <v>2</v>
      </c>
      <c r="G1">
        <v>3</v>
      </c>
      <c r="H1">
        <v>3</v>
      </c>
      <c r="I1">
        <v>4</v>
      </c>
      <c r="J1">
        <v>4</v>
      </c>
      <c r="K1">
        <v>5</v>
      </c>
      <c r="L1">
        <v>5</v>
      </c>
      <c r="M1">
        <v>6</v>
      </c>
      <c r="N1">
        <v>6</v>
      </c>
      <c r="O1">
        <v>7</v>
      </c>
      <c r="P1">
        <v>7</v>
      </c>
      <c r="Q1">
        <v>8</v>
      </c>
      <c r="R1">
        <v>8</v>
      </c>
      <c r="S1">
        <v>9</v>
      </c>
      <c r="T1">
        <v>9</v>
      </c>
      <c r="U1">
        <v>10</v>
      </c>
      <c r="V1">
        <v>10</v>
      </c>
      <c r="W1">
        <v>11</v>
      </c>
      <c r="X1">
        <v>11</v>
      </c>
      <c r="Y1">
        <v>12</v>
      </c>
      <c r="Z1">
        <v>12</v>
      </c>
      <c r="AA1">
        <v>13</v>
      </c>
      <c r="AB1">
        <v>13</v>
      </c>
      <c r="AC1">
        <v>14</v>
      </c>
      <c r="AD1">
        <v>14</v>
      </c>
      <c r="AE1">
        <v>15</v>
      </c>
      <c r="AF1">
        <v>15</v>
      </c>
      <c r="AG1">
        <v>16</v>
      </c>
      <c r="AH1">
        <v>16</v>
      </c>
      <c r="AI1">
        <v>17</v>
      </c>
      <c r="AJ1">
        <v>17</v>
      </c>
      <c r="AK1">
        <v>18</v>
      </c>
      <c r="AL1">
        <v>18</v>
      </c>
      <c r="AM1">
        <v>19</v>
      </c>
      <c r="AN1">
        <v>19</v>
      </c>
      <c r="AO1">
        <v>20</v>
      </c>
      <c r="AP1">
        <v>20</v>
      </c>
      <c r="AQ1">
        <v>21</v>
      </c>
      <c r="AR1">
        <v>21</v>
      </c>
      <c r="AS1">
        <v>22</v>
      </c>
      <c r="AT1">
        <v>22</v>
      </c>
      <c r="AU1">
        <v>23</v>
      </c>
      <c r="AV1">
        <v>23</v>
      </c>
      <c r="AW1">
        <v>24</v>
      </c>
      <c r="AX1">
        <v>24</v>
      </c>
      <c r="BA1" t="s">
        <v>16</v>
      </c>
    </row>
    <row r="2" spans="1:57" x14ac:dyDescent="0.25">
      <c r="B2" t="s">
        <v>12</v>
      </c>
      <c r="C2" s="1" t="s">
        <v>7</v>
      </c>
      <c r="D2" s="2" t="s">
        <v>8</v>
      </c>
      <c r="E2" s="1" t="s">
        <v>7</v>
      </c>
      <c r="F2" s="2" t="s">
        <v>8</v>
      </c>
      <c r="G2" s="1" t="s">
        <v>7</v>
      </c>
      <c r="H2" s="2" t="s">
        <v>8</v>
      </c>
      <c r="I2" s="1" t="s">
        <v>7</v>
      </c>
      <c r="J2" s="2" t="s">
        <v>8</v>
      </c>
      <c r="K2" s="1" t="s">
        <v>7</v>
      </c>
      <c r="L2" s="2" t="s">
        <v>8</v>
      </c>
      <c r="M2" s="1" t="s">
        <v>7</v>
      </c>
      <c r="N2" s="2" t="s">
        <v>8</v>
      </c>
      <c r="O2" s="1" t="s">
        <v>7</v>
      </c>
      <c r="P2" s="2" t="s">
        <v>8</v>
      </c>
      <c r="Q2" s="1" t="s">
        <v>7</v>
      </c>
      <c r="R2" s="2" t="s">
        <v>8</v>
      </c>
      <c r="S2" s="1" t="s">
        <v>7</v>
      </c>
      <c r="T2" s="2" t="s">
        <v>8</v>
      </c>
      <c r="U2" s="1" t="s">
        <v>7</v>
      </c>
      <c r="V2" s="2" t="s">
        <v>8</v>
      </c>
      <c r="W2" s="1" t="s">
        <v>7</v>
      </c>
      <c r="X2" s="2" t="s">
        <v>8</v>
      </c>
      <c r="Y2" s="1" t="s">
        <v>7</v>
      </c>
      <c r="Z2" s="2" t="s">
        <v>8</v>
      </c>
      <c r="AA2" s="1" t="s">
        <v>7</v>
      </c>
      <c r="AB2" s="2" t="s">
        <v>8</v>
      </c>
      <c r="AC2" s="1" t="s">
        <v>7</v>
      </c>
      <c r="AD2" s="2" t="s">
        <v>8</v>
      </c>
      <c r="AE2" s="1" t="s">
        <v>7</v>
      </c>
      <c r="AF2" s="2" t="s">
        <v>8</v>
      </c>
      <c r="AG2" s="1" t="s">
        <v>7</v>
      </c>
      <c r="AH2" s="2" t="s">
        <v>8</v>
      </c>
      <c r="AI2" s="1" t="s">
        <v>7</v>
      </c>
      <c r="AJ2" s="2" t="s">
        <v>8</v>
      </c>
      <c r="AK2" s="1" t="s">
        <v>7</v>
      </c>
      <c r="AL2" s="2" t="s">
        <v>8</v>
      </c>
      <c r="AM2" s="1" t="s">
        <v>7</v>
      </c>
      <c r="AN2" s="2" t="s">
        <v>8</v>
      </c>
      <c r="AO2" s="1" t="s">
        <v>7</v>
      </c>
      <c r="AP2" s="2" t="s">
        <v>8</v>
      </c>
      <c r="AQ2" s="1" t="s">
        <v>7</v>
      </c>
      <c r="AR2" s="2" t="s">
        <v>8</v>
      </c>
      <c r="AS2" s="1" t="s">
        <v>7</v>
      </c>
      <c r="AT2" s="2" t="s">
        <v>8</v>
      </c>
      <c r="AU2" s="1" t="s">
        <v>7</v>
      </c>
      <c r="AV2" s="2" t="s">
        <v>8</v>
      </c>
      <c r="AW2" s="1" t="s">
        <v>7</v>
      </c>
      <c r="AX2" s="2" t="s">
        <v>8</v>
      </c>
      <c r="AZ2" t="s">
        <v>12</v>
      </c>
      <c r="BA2" s="1" t="s">
        <v>7</v>
      </c>
      <c r="BB2" s="2" t="s">
        <v>8</v>
      </c>
      <c r="BD2" t="s">
        <v>12</v>
      </c>
      <c r="BE2" t="s">
        <v>17</v>
      </c>
    </row>
    <row r="3" spans="1:57" x14ac:dyDescent="0.25">
      <c r="B3">
        <v>-30.59</v>
      </c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  <c r="Y3" s="1"/>
      <c r="Z3" s="2"/>
      <c r="AA3" s="1"/>
      <c r="AB3" s="2"/>
      <c r="AC3">
        <v>0.32318404361137293</v>
      </c>
      <c r="AD3">
        <v>0.70447716346153832</v>
      </c>
      <c r="AZ3" s="5">
        <v>-30.59</v>
      </c>
      <c r="BA3" s="5">
        <f>AVERAGE(C3,E3,G3,I3,K3,M3,O3,Q3,S3,U3,W3,Y3,AA3,AC3,AE3,AG3,AI3,AK3,AM3,AO3,AQ3,AS3,AU3,AW3)</f>
        <v>0.32318404361137293</v>
      </c>
      <c r="BB3" s="5">
        <f>AVERAGE(D3,F3,H3,J3,L3,N3,P3,R3,T3,V3,X3,Z3,AB3,AD3,AF3,AH3,AJ3,AL3,AN3,AP3,AR3,AT3,AV3,AX3)</f>
        <v>0.70447716346153832</v>
      </c>
      <c r="BC3" s="5"/>
      <c r="BD3" s="5">
        <v>-30.59</v>
      </c>
      <c r="BE3" s="5">
        <f>COUNT(C3:AX3)/2</f>
        <v>1</v>
      </c>
    </row>
    <row r="4" spans="1:57" x14ac:dyDescent="0.25">
      <c r="B4">
        <f>B3+1.33</f>
        <v>-29.259999999999998</v>
      </c>
      <c r="C4" s="1"/>
      <c r="D4" s="2"/>
      <c r="E4" s="1"/>
      <c r="F4" s="2"/>
      <c r="G4" s="1"/>
      <c r="H4" s="2"/>
      <c r="I4" s="1"/>
      <c r="J4" s="2"/>
      <c r="K4" s="1"/>
      <c r="L4" s="2"/>
      <c r="M4" s="1"/>
      <c r="N4" s="2"/>
      <c r="O4" s="1"/>
      <c r="P4" s="2"/>
      <c r="Q4" s="1"/>
      <c r="R4" s="2"/>
      <c r="S4" s="1"/>
      <c r="T4" s="2"/>
      <c r="U4" s="1"/>
      <c r="V4" s="2"/>
      <c r="W4" s="1"/>
      <c r="X4" s="2"/>
      <c r="Y4" s="1"/>
      <c r="Z4" s="2"/>
      <c r="AA4" s="1"/>
      <c r="AB4" s="2"/>
      <c r="AZ4" s="5">
        <v>-29.259999999999998</v>
      </c>
      <c r="BA4" s="5" t="e">
        <f t="shared" ref="BA4:BA42" si="0">AVERAGE(C4,E4,G4,I4,K4,M4,O4,Q4,S4,U4,W4,Y4,AA4,AC4,AE4,AG4,AI4,AK4,AM4,AO4,AQ4,AS4,AU4,AW4)</f>
        <v>#DIV/0!</v>
      </c>
      <c r="BB4" s="5" t="e">
        <f t="shared" ref="BB4:BB42" si="1">AVERAGE(D4,F4,H4,J4,L4,N4,P4,R4,T4,V4,X4,Z4,AB4,AD4,AF4,AH4,AJ4,AL4,AN4,AP4,AR4,AT4,AV4,AX4)</f>
        <v>#DIV/0!</v>
      </c>
      <c r="BC4" s="5"/>
      <c r="BD4" s="5">
        <v>-29.259999999999998</v>
      </c>
      <c r="BE4" s="5">
        <f t="shared" ref="BE4:BE42" si="2">COUNT(C4:AX4)/2</f>
        <v>0</v>
      </c>
    </row>
    <row r="5" spans="1:57" x14ac:dyDescent="0.25">
      <c r="B5">
        <f t="shared" ref="B5:B42" si="3">B4+1.33</f>
        <v>-27.93</v>
      </c>
      <c r="C5" s="1"/>
      <c r="D5" s="2"/>
      <c r="E5" s="1"/>
      <c r="F5" s="2"/>
      <c r="G5" s="1"/>
      <c r="H5" s="2"/>
      <c r="I5" s="1"/>
      <c r="J5" s="2"/>
      <c r="K5" s="1"/>
      <c r="L5" s="2"/>
      <c r="M5" s="1"/>
      <c r="N5" s="2"/>
      <c r="O5" s="1"/>
      <c r="P5" s="2"/>
      <c r="Q5" s="1"/>
      <c r="R5" s="2"/>
      <c r="S5" s="1"/>
      <c r="T5" s="2"/>
      <c r="U5" s="1"/>
      <c r="V5" s="2"/>
      <c r="W5" s="1"/>
      <c r="X5" s="2"/>
      <c r="Y5" s="1"/>
      <c r="Z5" s="2"/>
      <c r="AA5" s="1"/>
      <c r="AB5" s="2"/>
      <c r="AG5">
        <v>0.18681177227780627</v>
      </c>
      <c r="AH5">
        <v>0</v>
      </c>
      <c r="AZ5" s="5">
        <v>-27.93</v>
      </c>
      <c r="BA5" s="5">
        <f t="shared" si="0"/>
        <v>0.18681177227780627</v>
      </c>
      <c r="BB5" s="5">
        <f t="shared" si="1"/>
        <v>0</v>
      </c>
      <c r="BC5" s="5"/>
      <c r="BD5" s="5">
        <v>-27.93</v>
      </c>
      <c r="BE5" s="5">
        <f t="shared" si="2"/>
        <v>1</v>
      </c>
    </row>
    <row r="6" spans="1:57" x14ac:dyDescent="0.25">
      <c r="B6">
        <f t="shared" si="3"/>
        <v>-26.6</v>
      </c>
      <c r="C6" s="1"/>
      <c r="D6" s="2"/>
      <c r="E6" s="1"/>
      <c r="F6" s="2"/>
      <c r="G6" s="1"/>
      <c r="H6" s="2"/>
      <c r="I6" s="1"/>
      <c r="J6" s="2"/>
      <c r="K6" s="1"/>
      <c r="L6" s="2"/>
      <c r="M6" s="1"/>
      <c r="N6" s="2"/>
      <c r="O6" s="1"/>
      <c r="P6" s="2"/>
      <c r="Q6" s="1"/>
      <c r="R6" s="2"/>
      <c r="S6" s="1"/>
      <c r="T6" s="2"/>
      <c r="U6" s="1"/>
      <c r="V6" s="2"/>
      <c r="W6" s="1"/>
      <c r="X6" s="2"/>
      <c r="Y6" s="1"/>
      <c r="Z6" s="2"/>
      <c r="AA6" s="1"/>
      <c r="AB6" s="2"/>
      <c r="AZ6" s="5">
        <v>-26.6</v>
      </c>
      <c r="BA6" s="5" t="e">
        <f t="shared" si="0"/>
        <v>#DIV/0!</v>
      </c>
      <c r="BB6" s="5" t="e">
        <f t="shared" si="1"/>
        <v>#DIV/0!</v>
      </c>
      <c r="BC6" s="5"/>
      <c r="BD6" s="5">
        <v>-26.6</v>
      </c>
      <c r="BE6" s="5">
        <f t="shared" si="2"/>
        <v>0</v>
      </c>
    </row>
    <row r="7" spans="1:57" x14ac:dyDescent="0.25">
      <c r="B7">
        <f t="shared" si="3"/>
        <v>-25.270000000000003</v>
      </c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2"/>
      <c r="O7" s="1"/>
      <c r="P7" s="2"/>
      <c r="Q7" s="1"/>
      <c r="R7" s="2"/>
      <c r="S7" s="1"/>
      <c r="T7" s="2"/>
      <c r="U7" s="1"/>
      <c r="V7" s="2"/>
      <c r="W7" s="1"/>
      <c r="X7" s="2"/>
      <c r="Y7" s="1"/>
      <c r="Z7" s="2"/>
      <c r="AA7" s="1"/>
      <c r="AB7" s="2"/>
      <c r="AZ7" s="5">
        <v>-25.270000000000003</v>
      </c>
      <c r="BA7" s="5" t="e">
        <f t="shared" si="0"/>
        <v>#DIV/0!</v>
      </c>
      <c r="BB7" s="5" t="e">
        <f t="shared" si="1"/>
        <v>#DIV/0!</v>
      </c>
      <c r="BC7" s="5"/>
      <c r="BD7" s="5">
        <v>-25.270000000000003</v>
      </c>
      <c r="BE7" s="5">
        <f t="shared" si="2"/>
        <v>0</v>
      </c>
    </row>
    <row r="8" spans="1:57" x14ac:dyDescent="0.25">
      <c r="B8">
        <f t="shared" si="3"/>
        <v>-23.940000000000005</v>
      </c>
      <c r="M8">
        <v>5.1565360921448193E-2</v>
      </c>
      <c r="N8">
        <v>0.15927465927465898</v>
      </c>
      <c r="AZ8" s="5">
        <v>-23.940000000000005</v>
      </c>
      <c r="BA8" s="5">
        <f t="shared" si="0"/>
        <v>5.1565360921448193E-2</v>
      </c>
      <c r="BB8" s="5">
        <f t="shared" si="1"/>
        <v>0.15927465927465898</v>
      </c>
      <c r="BC8" s="5"/>
      <c r="BD8" s="5">
        <v>-23.940000000000005</v>
      </c>
      <c r="BE8" s="5">
        <f t="shared" si="2"/>
        <v>1</v>
      </c>
    </row>
    <row r="9" spans="1:57" x14ac:dyDescent="0.25">
      <c r="B9">
        <f t="shared" si="3"/>
        <v>-22.610000000000007</v>
      </c>
      <c r="M9">
        <v>0.1297296809748445</v>
      </c>
      <c r="N9">
        <v>8.8796488796487424E-2</v>
      </c>
      <c r="AZ9" s="5">
        <v>-22.610000000000007</v>
      </c>
      <c r="BA9" s="5">
        <f t="shared" si="0"/>
        <v>0.1297296809748445</v>
      </c>
      <c r="BB9" s="5">
        <f t="shared" si="1"/>
        <v>8.8796488796487424E-2</v>
      </c>
      <c r="BC9" s="5"/>
      <c r="BD9" s="5">
        <v>-22.610000000000007</v>
      </c>
      <c r="BE9" s="5">
        <f t="shared" si="2"/>
        <v>1</v>
      </c>
    </row>
    <row r="10" spans="1:57" x14ac:dyDescent="0.25">
      <c r="B10">
        <f t="shared" si="3"/>
        <v>-21.280000000000008</v>
      </c>
      <c r="M10">
        <v>0.10977820671242679</v>
      </c>
      <c r="N10">
        <v>0.29480249480249504</v>
      </c>
      <c r="AZ10" s="5">
        <v>-21.280000000000008</v>
      </c>
      <c r="BA10" s="5">
        <f t="shared" si="0"/>
        <v>0.10977820671242679</v>
      </c>
      <c r="BB10" s="5">
        <f t="shared" si="1"/>
        <v>0.29480249480249504</v>
      </c>
      <c r="BC10" s="5"/>
      <c r="BD10" s="5">
        <v>-21.280000000000008</v>
      </c>
      <c r="BE10" s="5">
        <f t="shared" si="2"/>
        <v>1</v>
      </c>
    </row>
    <row r="11" spans="1:57" x14ac:dyDescent="0.25">
      <c r="B11">
        <f t="shared" si="3"/>
        <v>-19.95000000000001</v>
      </c>
      <c r="M11">
        <v>0</v>
      </c>
      <c r="N11">
        <v>0</v>
      </c>
      <c r="AZ11" s="5">
        <v>-19.95000000000001</v>
      </c>
      <c r="BA11" s="5">
        <f t="shared" si="0"/>
        <v>0</v>
      </c>
      <c r="BB11" s="5">
        <f t="shared" si="1"/>
        <v>0</v>
      </c>
      <c r="BC11" s="5"/>
      <c r="BD11" s="5">
        <v>-19.95000000000001</v>
      </c>
      <c r="BE11" s="5">
        <f t="shared" si="2"/>
        <v>1</v>
      </c>
    </row>
    <row r="12" spans="1:57" x14ac:dyDescent="0.25">
      <c r="B12">
        <f t="shared" si="3"/>
        <v>-18.620000000000012</v>
      </c>
      <c r="E12">
        <v>5.1107313045871412E-2</v>
      </c>
      <c r="F12">
        <v>0</v>
      </c>
      <c r="M12">
        <v>0.12255905618342436</v>
      </c>
      <c r="N12">
        <v>5.1513051513041473E-3</v>
      </c>
      <c r="U12">
        <v>0.32853505170711433</v>
      </c>
      <c r="V12">
        <v>0.96378678183282962</v>
      </c>
      <c r="AC12">
        <v>0.55098112671325805</v>
      </c>
      <c r="AD12">
        <v>0.87413611778846145</v>
      </c>
      <c r="AM12">
        <v>0</v>
      </c>
      <c r="AN12">
        <v>0</v>
      </c>
      <c r="AZ12" s="5">
        <v>-18.620000000000012</v>
      </c>
      <c r="BA12" s="5">
        <f t="shared" si="0"/>
        <v>0.21063650952993362</v>
      </c>
      <c r="BB12" s="5">
        <f t="shared" si="1"/>
        <v>0.36861484095451902</v>
      </c>
      <c r="BC12" s="5"/>
      <c r="BD12" s="5">
        <v>-18.620000000000012</v>
      </c>
      <c r="BE12" s="5">
        <f t="shared" si="2"/>
        <v>5</v>
      </c>
    </row>
    <row r="13" spans="1:57" x14ac:dyDescent="0.25">
      <c r="B13">
        <f t="shared" si="3"/>
        <v>-17.290000000000013</v>
      </c>
      <c r="E13">
        <v>6.7061601077623772E-3</v>
      </c>
      <c r="F13">
        <v>0.12627752246381832</v>
      </c>
      <c r="G13">
        <v>0.2422121605987462</v>
      </c>
      <c r="H13">
        <v>0.2429987460440664</v>
      </c>
      <c r="AC13">
        <v>0.36874604384389786</v>
      </c>
      <c r="AD13">
        <v>0.54341947115384537</v>
      </c>
      <c r="AM13">
        <v>1.6427797859323003E-2</v>
      </c>
      <c r="AN13">
        <v>0.14268817895481115</v>
      </c>
      <c r="AZ13" s="5">
        <v>-17.290000000000013</v>
      </c>
      <c r="BA13" s="5">
        <f t="shared" si="0"/>
        <v>0.15852304060243236</v>
      </c>
      <c r="BB13" s="5">
        <f t="shared" si="1"/>
        <v>0.26384597965413531</v>
      </c>
      <c r="BC13" s="5"/>
      <c r="BD13" s="5">
        <v>-17.290000000000013</v>
      </c>
      <c r="BE13" s="5">
        <f t="shared" si="2"/>
        <v>4</v>
      </c>
    </row>
    <row r="14" spans="1:57" x14ac:dyDescent="0.25">
      <c r="B14">
        <f t="shared" si="3"/>
        <v>-15.960000000000013</v>
      </c>
      <c r="E14">
        <v>0.10013615098274938</v>
      </c>
      <c r="F14">
        <v>0.27663077028602878</v>
      </c>
      <c r="G14">
        <v>0.27590590318940766</v>
      </c>
      <c r="H14">
        <v>0.15513226249477441</v>
      </c>
      <c r="I14">
        <v>3.5825431685002712E-2</v>
      </c>
      <c r="J14">
        <v>0.1129664993856498</v>
      </c>
      <c r="M14">
        <v>0.55839774869440539</v>
      </c>
      <c r="N14">
        <v>0.6044583044583044</v>
      </c>
      <c r="U14">
        <v>0.15053785792236055</v>
      </c>
      <c r="V14">
        <v>0.97074991368018371</v>
      </c>
      <c r="AC14">
        <v>0.22189352934337467</v>
      </c>
      <c r="AD14">
        <v>0.56306340144230782</v>
      </c>
      <c r="AG14">
        <v>0</v>
      </c>
      <c r="AH14">
        <v>0.11639429601948385</v>
      </c>
      <c r="AK14">
        <v>0</v>
      </c>
      <c r="AL14">
        <v>0.12416181786419785</v>
      </c>
      <c r="AM14">
        <v>1.7276379883449176E-2</v>
      </c>
      <c r="AN14">
        <v>6.2402776885003321E-2</v>
      </c>
      <c r="AU14">
        <v>0</v>
      </c>
      <c r="AV14">
        <v>0.14058463227695489</v>
      </c>
      <c r="AZ14">
        <v>-15.960000000000013</v>
      </c>
      <c r="BA14">
        <f t="shared" si="0"/>
        <v>0.13599730017007494</v>
      </c>
      <c r="BB14">
        <f t="shared" si="1"/>
        <v>0.31265446747928888</v>
      </c>
      <c r="BD14">
        <v>-15.960000000000013</v>
      </c>
      <c r="BE14">
        <f t="shared" si="2"/>
        <v>10</v>
      </c>
    </row>
    <row r="15" spans="1:57" x14ac:dyDescent="0.25">
      <c r="B15">
        <f t="shared" si="3"/>
        <v>-14.630000000000013</v>
      </c>
      <c r="G15">
        <v>0.11932069758473481</v>
      </c>
      <c r="H15">
        <v>0.11300531438466506</v>
      </c>
      <c r="I15">
        <v>6.2970325884448711E-3</v>
      </c>
      <c r="J15">
        <v>0.23286109754111739</v>
      </c>
      <c r="M15">
        <v>0.49418683310934586</v>
      </c>
      <c r="N15">
        <v>1</v>
      </c>
      <c r="U15">
        <v>6.7650574234786806E-2</v>
      </c>
      <c r="V15">
        <v>0.87323318407769324</v>
      </c>
      <c r="Y15">
        <v>0.25953994157502686</v>
      </c>
      <c r="Z15">
        <v>0.41586822290614189</v>
      </c>
      <c r="AC15">
        <v>0.23798943302631428</v>
      </c>
      <c r="AD15">
        <v>0.52005709134615252</v>
      </c>
      <c r="AG15">
        <v>0.26172839506172946</v>
      </c>
      <c r="AH15">
        <v>0.18003420900961162</v>
      </c>
      <c r="AK15">
        <v>2.2477697047732545E-2</v>
      </c>
      <c r="AL15">
        <v>0</v>
      </c>
      <c r="AM15">
        <v>9.717436250861515E-2</v>
      </c>
      <c r="AN15">
        <v>0.23468535064601131</v>
      </c>
      <c r="AZ15">
        <v>-14.630000000000013</v>
      </c>
      <c r="BA15">
        <f t="shared" si="0"/>
        <v>0.17404055185963674</v>
      </c>
      <c r="BB15">
        <f t="shared" si="1"/>
        <v>0.3966382744345992</v>
      </c>
      <c r="BD15">
        <v>-14.630000000000013</v>
      </c>
      <c r="BE15">
        <f t="shared" si="2"/>
        <v>9</v>
      </c>
    </row>
    <row r="16" spans="1:57" x14ac:dyDescent="0.25">
      <c r="B16">
        <f t="shared" si="3"/>
        <v>-13.300000000000013</v>
      </c>
      <c r="E16">
        <v>0.12630900479425292</v>
      </c>
      <c r="F16">
        <v>0.64147060840935388</v>
      </c>
      <c r="G16">
        <v>0.16919714910088204</v>
      </c>
      <c r="H16">
        <v>0.18504806831074175</v>
      </c>
      <c r="I16">
        <v>0.14600788950529217</v>
      </c>
      <c r="J16">
        <v>0.26223149916359495</v>
      </c>
      <c r="M16">
        <v>0.19596099901685818</v>
      </c>
      <c r="N16">
        <v>0.57964887964887923</v>
      </c>
      <c r="Q16">
        <v>0.12233299063153431</v>
      </c>
      <c r="R16">
        <v>0.18642640063424934</v>
      </c>
      <c r="U16">
        <v>8.2180533180897325E-2</v>
      </c>
      <c r="V16">
        <v>0.95561243224579528</v>
      </c>
      <c r="AC16">
        <v>0.76469752360775611</v>
      </c>
      <c r="AD16">
        <v>0.63570462740384526</v>
      </c>
      <c r="AG16">
        <v>0.30859516704698475</v>
      </c>
      <c r="AH16">
        <v>8.9440757060255893E-2</v>
      </c>
      <c r="AK16">
        <v>8.1523038719764837E-2</v>
      </c>
      <c r="AL16">
        <v>5.8491339344505552E-2</v>
      </c>
      <c r="AM16">
        <v>7.9358828300445008E-2</v>
      </c>
      <c r="AN16">
        <v>0.14505367358745275</v>
      </c>
      <c r="AW16">
        <v>6.1093582957419346E-2</v>
      </c>
      <c r="AX16">
        <v>0.14941821495150917</v>
      </c>
      <c r="AZ16">
        <v>-13.300000000000013</v>
      </c>
      <c r="BA16">
        <f t="shared" si="0"/>
        <v>0.19429606426018972</v>
      </c>
      <c r="BB16">
        <f t="shared" si="1"/>
        <v>0.35350422734183484</v>
      </c>
      <c r="BD16">
        <v>-13.300000000000013</v>
      </c>
      <c r="BE16">
        <f t="shared" si="2"/>
        <v>11</v>
      </c>
    </row>
    <row r="17" spans="2:57" x14ac:dyDescent="0.25">
      <c r="B17">
        <f t="shared" si="3"/>
        <v>-11.970000000000013</v>
      </c>
      <c r="E17">
        <v>4.6914152460132447E-2</v>
      </c>
      <c r="F17">
        <v>0.40037039577474354</v>
      </c>
      <c r="G17">
        <v>0</v>
      </c>
      <c r="H17">
        <v>2.9079835194361185E-2</v>
      </c>
      <c r="I17">
        <v>0.15677009065645267</v>
      </c>
      <c r="J17">
        <v>0.51344909771876113</v>
      </c>
      <c r="M17">
        <v>0.48902759112105332</v>
      </c>
      <c r="N17">
        <v>0.71009471009471092</v>
      </c>
      <c r="Q17">
        <v>0.19234812341885488</v>
      </c>
      <c r="R17">
        <v>0.30126849894291807</v>
      </c>
      <c r="U17">
        <v>2.1337629267785652E-2</v>
      </c>
      <c r="V17">
        <v>0.72935586234866645</v>
      </c>
      <c r="AC17">
        <v>0.5967627339783752</v>
      </c>
      <c r="AD17">
        <v>0.76400991586538591</v>
      </c>
      <c r="AG17">
        <v>0.2088467614533962</v>
      </c>
      <c r="AH17">
        <v>0.18014576012791211</v>
      </c>
      <c r="AK17">
        <v>0.37847880069897943</v>
      </c>
      <c r="AL17">
        <v>7.2359138368921772E-2</v>
      </c>
      <c r="AM17">
        <v>0.37629690056587772</v>
      </c>
      <c r="AN17">
        <v>0.62855306292987057</v>
      </c>
      <c r="AQ17">
        <v>0.37772518913278424</v>
      </c>
      <c r="AR17">
        <v>0.24415928493055319</v>
      </c>
      <c r="AW17">
        <v>0.19209407838126824</v>
      </c>
      <c r="AX17">
        <v>0.24503309524308248</v>
      </c>
      <c r="AZ17">
        <v>-11.970000000000013</v>
      </c>
      <c r="BA17">
        <f t="shared" si="0"/>
        <v>0.25305017092791332</v>
      </c>
      <c r="BB17">
        <f t="shared" si="1"/>
        <v>0.40148988812832398</v>
      </c>
      <c r="BD17">
        <v>-11.970000000000013</v>
      </c>
      <c r="BE17">
        <f t="shared" si="2"/>
        <v>12</v>
      </c>
    </row>
    <row r="18" spans="2:57" x14ac:dyDescent="0.25">
      <c r="B18">
        <f t="shared" si="3"/>
        <v>-10.640000000000013</v>
      </c>
      <c r="E18">
        <v>0</v>
      </c>
      <c r="F18">
        <v>0.27800260648878489</v>
      </c>
      <c r="G18">
        <v>1.3854569865601643E-3</v>
      </c>
      <c r="H18">
        <v>0.33441810473517569</v>
      </c>
      <c r="I18">
        <v>4.19455228618709E-2</v>
      </c>
      <c r="J18">
        <v>0.33361460230048501</v>
      </c>
      <c r="M18">
        <v>0.49405153830196014</v>
      </c>
      <c r="N18">
        <v>0.6841302841302831</v>
      </c>
      <c r="O18">
        <v>0.403434549736365</v>
      </c>
      <c r="P18">
        <v>1</v>
      </c>
      <c r="Q18">
        <v>0.28562847274365516</v>
      </c>
      <c r="R18">
        <v>0.24881078224101452</v>
      </c>
      <c r="U18">
        <v>0</v>
      </c>
      <c r="V18">
        <v>0.71325653153276536</v>
      </c>
      <c r="AC18">
        <v>0.62564751779462935</v>
      </c>
      <c r="AD18">
        <v>0.96213942307692368</v>
      </c>
      <c r="AG18">
        <v>0.650459306067521</v>
      </c>
      <c r="AH18">
        <v>0.12220425009760735</v>
      </c>
      <c r="AI18">
        <v>0.16643890900082306</v>
      </c>
      <c r="AJ18">
        <v>0</v>
      </c>
      <c r="AK18">
        <v>0.48782304791685871</v>
      </c>
      <c r="AL18">
        <v>0.17070360267143286</v>
      </c>
      <c r="AM18">
        <v>0.35272413582938345</v>
      </c>
      <c r="AN18">
        <v>0.7478948383364401</v>
      </c>
      <c r="AW18">
        <v>0.60386952100336344</v>
      </c>
      <c r="AX18">
        <v>0.63129176179803526</v>
      </c>
      <c r="AZ18">
        <v>-10.640000000000013</v>
      </c>
      <c r="BA18">
        <f t="shared" si="0"/>
        <v>0.31641599832638384</v>
      </c>
      <c r="BB18">
        <f t="shared" si="1"/>
        <v>0.47895898364684214</v>
      </c>
      <c r="BD18">
        <v>-10.640000000000013</v>
      </c>
      <c r="BE18">
        <f t="shared" si="2"/>
        <v>13</v>
      </c>
    </row>
    <row r="19" spans="2:57" x14ac:dyDescent="0.25">
      <c r="B19">
        <f t="shared" si="3"/>
        <v>-9.3100000000000129</v>
      </c>
      <c r="E19">
        <v>5.191842528352747E-2</v>
      </c>
      <c r="F19">
        <v>0.24651896563550257</v>
      </c>
      <c r="I19">
        <v>0.23716394142198433</v>
      </c>
      <c r="J19">
        <v>0.58372192861689753</v>
      </c>
      <c r="M19">
        <v>0.11682255635028774</v>
      </c>
      <c r="N19">
        <v>0.66705936705936653</v>
      </c>
      <c r="O19">
        <v>0.55021570139424392</v>
      </c>
      <c r="P19">
        <v>0.56052332195676779</v>
      </c>
      <c r="Q19">
        <v>0.24316425427703475</v>
      </c>
      <c r="R19">
        <v>0.29424881078224135</v>
      </c>
      <c r="U19">
        <v>6.9791612534427824E-2</v>
      </c>
      <c r="V19">
        <v>0.78189037657362359</v>
      </c>
      <c r="AA19">
        <v>0.12655518821969894</v>
      </c>
      <c r="AB19">
        <v>0.18331541169226162</v>
      </c>
      <c r="AC19">
        <v>8.0686207386546943E-2</v>
      </c>
      <c r="AD19">
        <v>0.79698768028846012</v>
      </c>
      <c r="AG19">
        <v>0.87230706219647736</v>
      </c>
      <c r="AH19">
        <v>0.46796623719486125</v>
      </c>
      <c r="AI19">
        <v>0.10410523203311708</v>
      </c>
      <c r="AJ19">
        <v>3.4669801759434377E-2</v>
      </c>
      <c r="AK19">
        <v>0.94781569024188372</v>
      </c>
      <c r="AL19">
        <v>0.43458148003816349</v>
      </c>
      <c r="AM19">
        <v>0.32927326685326119</v>
      </c>
      <c r="AN19">
        <v>1</v>
      </c>
      <c r="AW19">
        <v>0.55750827879325182</v>
      </c>
      <c r="AX19">
        <v>0.49357994176912895</v>
      </c>
      <c r="AZ19">
        <v>-9.3100000000000129</v>
      </c>
      <c r="BA19">
        <f t="shared" si="0"/>
        <v>0.32979441669121101</v>
      </c>
      <c r="BB19">
        <f t="shared" si="1"/>
        <v>0.50346640948974686</v>
      </c>
      <c r="BD19">
        <v>-9.3100000000000129</v>
      </c>
      <c r="BE19">
        <f t="shared" si="2"/>
        <v>13</v>
      </c>
    </row>
    <row r="20" spans="2:57" x14ac:dyDescent="0.25">
      <c r="B20">
        <f t="shared" si="3"/>
        <v>-7.9800000000000129</v>
      </c>
      <c r="E20">
        <v>0.20996219637606653</v>
      </c>
      <c r="F20">
        <v>0.46957953220385096</v>
      </c>
      <c r="G20">
        <v>0.11120791852941593</v>
      </c>
      <c r="H20">
        <v>8.7806771362034297E-2</v>
      </c>
      <c r="I20">
        <v>7.0162473849100015E-2</v>
      </c>
      <c r="J20">
        <v>0.49220588888395478</v>
      </c>
      <c r="M20">
        <v>0.23502511973590515</v>
      </c>
      <c r="N20">
        <v>0.60995610995610849</v>
      </c>
      <c r="O20">
        <v>0</v>
      </c>
      <c r="P20">
        <v>0.24448236632536965</v>
      </c>
      <c r="Q20">
        <v>0.17428119260226235</v>
      </c>
      <c r="R20">
        <v>0.18728528012685011</v>
      </c>
      <c r="U20">
        <v>0.2120563321727377</v>
      </c>
      <c r="V20">
        <v>0.95135398797551263</v>
      </c>
      <c r="AA20">
        <v>9.5523293884656496E-2</v>
      </c>
      <c r="AB20">
        <v>0.26096972927599604</v>
      </c>
      <c r="AC20">
        <v>3.9090051801422998E-2</v>
      </c>
      <c r="AD20">
        <v>1</v>
      </c>
      <c r="AG20">
        <v>0.80624890293136731</v>
      </c>
      <c r="AH20">
        <v>0.76012791194898366</v>
      </c>
      <c r="AI20">
        <v>7.1467958092589337E-2</v>
      </c>
      <c r="AJ20">
        <v>0.36443831840110147</v>
      </c>
      <c r="AK20">
        <v>0.81700542628529449</v>
      </c>
      <c r="AL20">
        <v>0.32951812085948085</v>
      </c>
      <c r="AM20">
        <v>0.1698711186748996</v>
      </c>
      <c r="AN20">
        <v>0.77162692035739533</v>
      </c>
      <c r="AO20">
        <v>0.21999462275736315</v>
      </c>
      <c r="AP20">
        <v>0.61977789050327925</v>
      </c>
      <c r="AW20">
        <v>0.74623868999504572</v>
      </c>
      <c r="AX20">
        <v>0.7434018977398883</v>
      </c>
      <c r="AZ20">
        <v>-7.9800000000000129</v>
      </c>
      <c r="BA20">
        <f t="shared" si="0"/>
        <v>0.26520901984587514</v>
      </c>
      <c r="BB20">
        <f t="shared" si="1"/>
        <v>0.52616871506132035</v>
      </c>
      <c r="BD20">
        <v>-7.9800000000000129</v>
      </c>
      <c r="BE20">
        <f t="shared" si="2"/>
        <v>15</v>
      </c>
    </row>
    <row r="21" spans="2:57" x14ac:dyDescent="0.25">
      <c r="B21">
        <f t="shared" si="3"/>
        <v>-6.6500000000000128</v>
      </c>
      <c r="E21">
        <v>0.10501730855578553</v>
      </c>
      <c r="F21">
        <v>0.31037794087385795</v>
      </c>
      <c r="G21">
        <v>0.28380443631896929</v>
      </c>
      <c r="H21">
        <v>0</v>
      </c>
      <c r="I21">
        <v>0.13264360877213091</v>
      </c>
      <c r="J21">
        <v>0.33105357433642818</v>
      </c>
      <c r="M21">
        <v>0.86831305414498228</v>
      </c>
      <c r="N21">
        <v>0.81450681450681495</v>
      </c>
      <c r="O21">
        <v>0.51548465081382977</v>
      </c>
      <c r="P21">
        <v>0.55236063708759897</v>
      </c>
      <c r="U21">
        <v>0.558779816037</v>
      </c>
      <c r="V21">
        <v>0.8254859942672681</v>
      </c>
      <c r="W21">
        <v>6.0760411474146479E-2</v>
      </c>
      <c r="X21">
        <v>0.19890708278382624</v>
      </c>
      <c r="AA21">
        <v>3.6358264258221133E-2</v>
      </c>
      <c r="AB21">
        <v>0.10454903330361695</v>
      </c>
      <c r="AC21">
        <v>0.56688325948508622</v>
      </c>
      <c r="AD21">
        <v>0.9490685096153848</v>
      </c>
      <c r="AE21">
        <v>0.12142725671163059</v>
      </c>
      <c r="AF21">
        <v>0.25297851105635916</v>
      </c>
      <c r="AG21">
        <v>0.85778479901702631</v>
      </c>
      <c r="AH21">
        <v>0.96878427872906037</v>
      </c>
      <c r="AI21">
        <v>0</v>
      </c>
      <c r="AJ21">
        <v>0.10190132565776122</v>
      </c>
      <c r="AK21">
        <v>0.69994481743768977</v>
      </c>
      <c r="AL21">
        <v>0.51391483128854987</v>
      </c>
      <c r="AO21">
        <v>0.17601023129409915</v>
      </c>
      <c r="AP21">
        <v>0.67214844740751545</v>
      </c>
      <c r="AW21">
        <v>0.84360251362415528</v>
      </c>
      <c r="AX21">
        <v>0.84050396933453386</v>
      </c>
      <c r="AZ21">
        <v>-6.6500000000000128</v>
      </c>
      <c r="BA21">
        <f t="shared" si="0"/>
        <v>0.3884542951963168</v>
      </c>
      <c r="BB21">
        <f t="shared" si="1"/>
        <v>0.49576939668323833</v>
      </c>
      <c r="BD21">
        <v>-6.6500000000000128</v>
      </c>
      <c r="BE21">
        <f t="shared" si="2"/>
        <v>15</v>
      </c>
    </row>
    <row r="22" spans="2:57" x14ac:dyDescent="0.25">
      <c r="B22">
        <f t="shared" si="3"/>
        <v>-5.3200000000000127</v>
      </c>
      <c r="C22">
        <v>0.27231248340294112</v>
      </c>
      <c r="D22">
        <v>0.29157388960506259</v>
      </c>
      <c r="E22">
        <v>2.8055792934632805E-2</v>
      </c>
      <c r="F22">
        <v>0.41182522806776589</v>
      </c>
      <c r="G22">
        <v>0.64687986516789742</v>
      </c>
      <c r="H22">
        <v>0.80032244581119028</v>
      </c>
      <c r="I22">
        <v>0.2626747296439309</v>
      </c>
      <c r="J22">
        <v>0.27271246909742225</v>
      </c>
      <c r="K22">
        <v>8.8782276214214584E-2</v>
      </c>
      <c r="L22">
        <v>0.4857952557553703</v>
      </c>
      <c r="M22">
        <v>0.55748676365801109</v>
      </c>
      <c r="N22">
        <v>0.63804573804573816</v>
      </c>
      <c r="O22">
        <v>0.28967551007648579</v>
      </c>
      <c r="P22">
        <v>0.64672923777019231</v>
      </c>
      <c r="Q22">
        <v>1.7986068594268212E-2</v>
      </c>
      <c r="R22">
        <v>5.5463794926003424E-2</v>
      </c>
      <c r="S22">
        <v>0</v>
      </c>
      <c r="T22">
        <v>0.510055891955012</v>
      </c>
      <c r="U22">
        <v>0.73838798524138605</v>
      </c>
      <c r="V22">
        <v>1</v>
      </c>
      <c r="W22">
        <v>0</v>
      </c>
      <c r="X22">
        <v>0.15734029001132671</v>
      </c>
      <c r="AA22">
        <v>8.2650567773467614E-3</v>
      </c>
      <c r="AB22">
        <v>2.5975657203426903E-2</v>
      </c>
      <c r="AE22">
        <v>9.6434487654808387E-2</v>
      </c>
      <c r="AF22">
        <v>0.49840938153011299</v>
      </c>
      <c r="AG22">
        <v>0.56675443215727572</v>
      </c>
      <c r="AH22">
        <v>1</v>
      </c>
      <c r="AI22">
        <v>0.15009629753941833</v>
      </c>
      <c r="AJ22">
        <v>0.45018040296752659</v>
      </c>
      <c r="AK22">
        <v>0.83475581716177705</v>
      </c>
      <c r="AL22">
        <v>0.53814988510689754</v>
      </c>
      <c r="AM22">
        <v>0.40280922844671979</v>
      </c>
      <c r="AN22">
        <v>0.80899916436330888</v>
      </c>
      <c r="AO22">
        <v>0.2180253893051006</v>
      </c>
      <c r="AP22">
        <v>0.57074078770969983</v>
      </c>
      <c r="AS22">
        <v>0</v>
      </c>
      <c r="AT22">
        <v>0.15443823940039636</v>
      </c>
      <c r="AW22">
        <v>0.83301608823759499</v>
      </c>
      <c r="AX22">
        <v>0.793183531974613</v>
      </c>
      <c r="AZ22">
        <v>-5.3200000000000127</v>
      </c>
      <c r="BA22">
        <f t="shared" si="0"/>
        <v>0.30061991361069051</v>
      </c>
      <c r="BB22">
        <f t="shared" si="1"/>
        <v>0.50549706456505328</v>
      </c>
      <c r="BD22">
        <v>-5.3200000000000127</v>
      </c>
      <c r="BE22">
        <f t="shared" si="2"/>
        <v>20</v>
      </c>
    </row>
    <row r="23" spans="2:57" x14ac:dyDescent="0.25">
      <c r="B23">
        <f t="shared" si="3"/>
        <v>-3.9900000000000126</v>
      </c>
      <c r="C23">
        <v>0.16419621949158689</v>
      </c>
      <c r="D23">
        <v>0.25662135239657841</v>
      </c>
      <c r="E23">
        <v>0.10575600005793666</v>
      </c>
      <c r="F23">
        <v>0.74950270937649754</v>
      </c>
      <c r="G23">
        <v>0.54799822890034711</v>
      </c>
      <c r="H23">
        <v>0.51221114229414288</v>
      </c>
      <c r="I23">
        <v>0.79570552785786308</v>
      </c>
      <c r="J23">
        <v>0.74478542138532433</v>
      </c>
      <c r="K23">
        <v>0</v>
      </c>
      <c r="L23">
        <v>0.40144146665733454</v>
      </c>
      <c r="M23">
        <v>0.81831711298920373</v>
      </c>
      <c r="N23">
        <v>0.71695541695541576</v>
      </c>
      <c r="O23">
        <v>0.68450284475751844</v>
      </c>
      <c r="P23">
        <v>0.83654721274175003</v>
      </c>
      <c r="Q23">
        <v>0.19606778564580049</v>
      </c>
      <c r="R23">
        <v>0.16987645348837177</v>
      </c>
      <c r="U23">
        <v>0.86411682170139847</v>
      </c>
      <c r="V23">
        <v>0.93328711341053694</v>
      </c>
      <c r="W23">
        <v>1.6440839262246477E-2</v>
      </c>
      <c r="X23">
        <v>4.6912653260297067E-3</v>
      </c>
      <c r="AA23">
        <v>0.96931148483541785</v>
      </c>
      <c r="AB23">
        <v>0.31260243673047983</v>
      </c>
      <c r="AC23">
        <v>0.88566224438387375</v>
      </c>
      <c r="AD23">
        <v>0.33424729567307526</v>
      </c>
      <c r="AE23">
        <v>0</v>
      </c>
      <c r="AF23">
        <v>0</v>
      </c>
      <c r="AG23">
        <v>0.45670820899888831</v>
      </c>
      <c r="AH23">
        <v>0.81779519214680119</v>
      </c>
      <c r="AI23">
        <v>0.22880455195671867</v>
      </c>
      <c r="AJ23">
        <v>6.1458628937431431E-3</v>
      </c>
      <c r="AK23">
        <v>0.72290076335877851</v>
      </c>
      <c r="AL23">
        <v>0.56981939610572896</v>
      </c>
      <c r="AM23">
        <v>0.4964861202923625</v>
      </c>
      <c r="AN23">
        <v>0.74852477984187149</v>
      </c>
      <c r="AO23">
        <v>0.1946634500098102</v>
      </c>
      <c r="AP23">
        <v>0.69357132504800922</v>
      </c>
      <c r="AS23">
        <v>9.0551993514629184E-2</v>
      </c>
      <c r="AT23">
        <v>0.21289220368873524</v>
      </c>
      <c r="AU23">
        <v>4.6640627564249568E-2</v>
      </c>
      <c r="AV23">
        <v>0.14161266362383729</v>
      </c>
      <c r="AW23">
        <v>0.8768480613282571</v>
      </c>
      <c r="AX23">
        <v>0.68651159380825655</v>
      </c>
      <c r="AZ23">
        <v>-3.9900000000000126</v>
      </c>
      <c r="BA23">
        <f t="shared" si="0"/>
        <v>0.43627042318604226</v>
      </c>
      <c r="BB23">
        <f t="shared" si="1"/>
        <v>0.46903058588535795</v>
      </c>
      <c r="BD23">
        <v>-3.9900000000000126</v>
      </c>
      <c r="BE23">
        <f t="shared" si="2"/>
        <v>21</v>
      </c>
    </row>
    <row r="24" spans="2:57" x14ac:dyDescent="0.25">
      <c r="B24">
        <f t="shared" si="3"/>
        <v>-2.6600000000000126</v>
      </c>
      <c r="C24">
        <v>0.29676749631847055</v>
      </c>
      <c r="D24">
        <v>0.29538263213406751</v>
      </c>
      <c r="E24">
        <v>3.1517504091771377E-2</v>
      </c>
      <c r="F24">
        <v>0.29288702928870153</v>
      </c>
      <c r="G24">
        <v>0.13480353648608173</v>
      </c>
      <c r="H24">
        <v>0.53188630799546222</v>
      </c>
      <c r="K24">
        <v>4.9972170461971659E-3</v>
      </c>
      <c r="L24">
        <v>0.6937233223707221</v>
      </c>
      <c r="M24">
        <v>0.77555493420162525</v>
      </c>
      <c r="N24">
        <v>0.79466389466389431</v>
      </c>
      <c r="O24">
        <v>0.54718337744617906</v>
      </c>
      <c r="P24">
        <v>0.96009670079635734</v>
      </c>
      <c r="Q24">
        <v>0.19532847389882971</v>
      </c>
      <c r="R24">
        <v>0.15293010042283248</v>
      </c>
      <c r="S24">
        <v>7.6303524509768544E-2</v>
      </c>
      <c r="T24">
        <v>0.37843431256184723</v>
      </c>
      <c r="U24">
        <v>0.81190043132567624</v>
      </c>
      <c r="V24">
        <v>0.52845265563599875</v>
      </c>
      <c r="W24">
        <v>0.15724837993383758</v>
      </c>
      <c r="X24">
        <v>0.1820127517704552</v>
      </c>
      <c r="Y24">
        <v>8.2452625300154764E-2</v>
      </c>
      <c r="Z24">
        <v>0.27263950990070313</v>
      </c>
      <c r="AA24">
        <v>0.93808793700988669</v>
      </c>
      <c r="AB24">
        <v>1</v>
      </c>
      <c r="AC24">
        <v>0.83287904819728509</v>
      </c>
      <c r="AD24">
        <v>0.65163010817307732</v>
      </c>
      <c r="AE24">
        <v>6.2429333964397919E-2</v>
      </c>
      <c r="AF24">
        <v>0.13219287028662288</v>
      </c>
      <c r="AI24">
        <v>0.85226119408948908</v>
      </c>
      <c r="AJ24">
        <v>0.12098755422224042</v>
      </c>
      <c r="AK24">
        <v>0.36985192679113443</v>
      </c>
      <c r="AL24">
        <v>0.58781595603155146</v>
      </c>
      <c r="AM24">
        <v>0.38505464211873619</v>
      </c>
      <c r="AN24">
        <v>0.70174198110175512</v>
      </c>
      <c r="AO24">
        <v>0.1554023122143342</v>
      </c>
      <c r="AP24">
        <v>0.5809132577267293</v>
      </c>
      <c r="AS24">
        <v>0.14691576387353528</v>
      </c>
      <c r="AT24">
        <v>0.37923433022264663</v>
      </c>
      <c r="AU24">
        <v>0.12377326287458512</v>
      </c>
      <c r="AV24">
        <v>0.30766125559765778</v>
      </c>
      <c r="AW24">
        <v>0.78462100075617347</v>
      </c>
      <c r="AX24">
        <v>0.78095347814247695</v>
      </c>
      <c r="AZ24">
        <v>-2.6600000000000126</v>
      </c>
      <c r="BA24">
        <f t="shared" si="0"/>
        <v>0.36977780583086423</v>
      </c>
      <c r="BB24">
        <f t="shared" si="1"/>
        <v>0.49172571471646664</v>
      </c>
      <c r="BD24">
        <v>-2.6600000000000126</v>
      </c>
      <c r="BE24">
        <f t="shared" si="2"/>
        <v>21</v>
      </c>
    </row>
    <row r="25" spans="2:57" x14ac:dyDescent="0.25">
      <c r="B25">
        <f t="shared" si="3"/>
        <v>-1.3300000000000125</v>
      </c>
      <c r="C25">
        <v>0.83433116867440837</v>
      </c>
      <c r="D25">
        <v>0.52648540958631107</v>
      </c>
      <c r="E25">
        <v>9.1836734693877431E-2</v>
      </c>
      <c r="F25">
        <v>0.55826874271212057</v>
      </c>
      <c r="G25">
        <v>0.61811377886963836</v>
      </c>
      <c r="H25">
        <v>0.59891323819191389</v>
      </c>
      <c r="I25">
        <v>0.9869375604983498</v>
      </c>
      <c r="J25">
        <v>1</v>
      </c>
      <c r="K25">
        <v>7.0366381918059995E-2</v>
      </c>
      <c r="L25">
        <v>0.55300538800643717</v>
      </c>
      <c r="M25">
        <v>0.90346264510368113</v>
      </c>
      <c r="N25">
        <v>0.79129129129129183</v>
      </c>
      <c r="O25">
        <v>0.16014004960090084</v>
      </c>
      <c r="P25">
        <v>0.20096700796359412</v>
      </c>
      <c r="Q25">
        <v>0.25011840539697622</v>
      </c>
      <c r="R25">
        <v>0.29999669661733575</v>
      </c>
      <c r="S25">
        <v>8.2274357634290196E-2</v>
      </c>
      <c r="T25">
        <v>0.55174049028126892</v>
      </c>
      <c r="U25">
        <v>0.70649067193265025</v>
      </c>
      <c r="V25">
        <v>0.39445415732677064</v>
      </c>
      <c r="W25">
        <v>0.20627180858295208</v>
      </c>
      <c r="X25">
        <v>0.14385691319875593</v>
      </c>
      <c r="Y25">
        <v>0.20925164033464352</v>
      </c>
      <c r="Z25">
        <v>0.39476995141590704</v>
      </c>
      <c r="AC25">
        <v>0.5772177080776637</v>
      </c>
      <c r="AD25">
        <v>8.1430288461538797E-2</v>
      </c>
      <c r="AE25">
        <v>0.19843680155662491</v>
      </c>
      <c r="AF25">
        <v>0.72441755294264543</v>
      </c>
      <c r="AG25">
        <v>0.72198232988122368</v>
      </c>
      <c r="AH25">
        <v>0.52837581571755243</v>
      </c>
      <c r="AI25">
        <v>0.65685310829277688</v>
      </c>
      <c r="AJ25">
        <v>0.39697571654436914</v>
      </c>
      <c r="AK25">
        <v>0.99481283914283114</v>
      </c>
      <c r="AL25">
        <v>0.81531773653869444</v>
      </c>
      <c r="AM25">
        <v>0.23743887630862145</v>
      </c>
      <c r="AN25">
        <v>0.52795526129716519</v>
      </c>
      <c r="AO25">
        <v>0.18661938568636161</v>
      </c>
      <c r="AP25">
        <v>0.51952969310482322</v>
      </c>
      <c r="AS25">
        <v>0.46669614562605954</v>
      </c>
      <c r="AT25">
        <v>0.81174222940700935</v>
      </c>
      <c r="AU25">
        <v>0.33948206255949104</v>
      </c>
      <c r="AV25">
        <v>0.43911470892180515</v>
      </c>
      <c r="AW25">
        <v>0.74352689629996571</v>
      </c>
      <c r="AX25">
        <v>0.74155076349469007</v>
      </c>
      <c r="AZ25">
        <v>-1.3300000000000125</v>
      </c>
      <c r="BA25">
        <f t="shared" si="0"/>
        <v>0.46557551621236565</v>
      </c>
      <c r="BB25">
        <f t="shared" si="1"/>
        <v>0.52727995695554553</v>
      </c>
      <c r="BD25">
        <v>-1.3300000000000125</v>
      </c>
      <c r="BE25">
        <f t="shared" si="2"/>
        <v>22</v>
      </c>
    </row>
    <row r="26" spans="2:57" x14ac:dyDescent="0.25">
      <c r="B26">
        <f t="shared" si="3"/>
        <v>-1.2434497875801753E-14</v>
      </c>
      <c r="C26" s="4">
        <v>1</v>
      </c>
      <c r="D26" s="4">
        <v>0.67561232860658615</v>
      </c>
      <c r="E26" s="4">
        <v>1</v>
      </c>
      <c r="F26" s="4">
        <v>0.59880650250360201</v>
      </c>
      <c r="G26" s="4">
        <v>1</v>
      </c>
      <c r="H26" s="4">
        <v>0.85624290917776313</v>
      </c>
      <c r="I26" s="4">
        <v>1</v>
      </c>
      <c r="J26" s="4">
        <v>0.72983375523678484</v>
      </c>
      <c r="K26" s="4">
        <v>1</v>
      </c>
      <c r="L26" s="4">
        <v>0.88328318522146754</v>
      </c>
      <c r="M26" s="4">
        <v>1</v>
      </c>
      <c r="N26" s="4">
        <v>0.75645645645645609</v>
      </c>
      <c r="O26" s="4">
        <v>1</v>
      </c>
      <c r="P26" s="4">
        <v>0.42226962457337797</v>
      </c>
      <c r="Q26" s="4">
        <v>1</v>
      </c>
      <c r="R26" s="4">
        <v>0.60846656976744262</v>
      </c>
      <c r="S26" s="4">
        <v>1</v>
      </c>
      <c r="T26" s="4">
        <v>0.53489889285136683</v>
      </c>
      <c r="U26" s="4">
        <v>1</v>
      </c>
      <c r="V26" s="4">
        <v>0.48813445064972777</v>
      </c>
      <c r="W26" s="4">
        <v>1</v>
      </c>
      <c r="X26" s="4">
        <v>0.16896577173239874</v>
      </c>
      <c r="Y26" s="4">
        <v>1</v>
      </c>
      <c r="Z26" s="4">
        <v>0.58167837717515447</v>
      </c>
      <c r="AA26" s="4">
        <v>1</v>
      </c>
      <c r="AB26" s="4">
        <v>0.8801578329825589</v>
      </c>
      <c r="AC26" s="4">
        <v>1</v>
      </c>
      <c r="AD26" s="4">
        <v>0.37995793269230549</v>
      </c>
      <c r="AE26" s="4">
        <v>1</v>
      </c>
      <c r="AF26" s="4">
        <v>1</v>
      </c>
      <c r="AG26" s="4">
        <v>1</v>
      </c>
      <c r="AH26" s="4">
        <v>0.77388588320597906</v>
      </c>
      <c r="AI26" s="4">
        <v>1</v>
      </c>
      <c r="AJ26" s="4">
        <v>1</v>
      </c>
      <c r="AK26" s="4">
        <v>1</v>
      </c>
      <c r="AL26" s="4">
        <v>0.39892430493032516</v>
      </c>
      <c r="AM26" s="4">
        <v>1</v>
      </c>
      <c r="AN26" s="4">
        <v>0.55941376872147586</v>
      </c>
      <c r="AO26" s="4">
        <v>1</v>
      </c>
      <c r="AP26" s="4">
        <v>1</v>
      </c>
      <c r="AQ26" s="4">
        <v>1</v>
      </c>
      <c r="AR26" s="4">
        <v>0.19324537693686883</v>
      </c>
      <c r="AS26" s="4">
        <v>1</v>
      </c>
      <c r="AT26" s="4">
        <v>0.85871482107428865</v>
      </c>
      <c r="AU26" s="4">
        <v>1</v>
      </c>
      <c r="AV26" s="4">
        <v>1</v>
      </c>
      <c r="AW26" s="4">
        <v>1</v>
      </c>
      <c r="AX26" s="4">
        <v>1</v>
      </c>
      <c r="AZ26">
        <v>-1.2434497875801753E-14</v>
      </c>
      <c r="BA26">
        <f t="shared" si="0"/>
        <v>1</v>
      </c>
      <c r="BB26">
        <f t="shared" si="1"/>
        <v>0.68120619768733037</v>
      </c>
      <c r="BD26">
        <v>-1.2434497875801753E-14</v>
      </c>
      <c r="BE26">
        <f t="shared" si="2"/>
        <v>24</v>
      </c>
    </row>
    <row r="27" spans="2:57" x14ac:dyDescent="0.25">
      <c r="B27">
        <f t="shared" si="3"/>
        <v>1.3299999999999876</v>
      </c>
      <c r="C27">
        <v>0.63667527702001347</v>
      </c>
      <c r="D27">
        <v>0.90706668229227627</v>
      </c>
      <c r="E27">
        <v>0.89068089975521814</v>
      </c>
      <c r="F27">
        <v>0.75718499211194057</v>
      </c>
      <c r="G27">
        <v>0.68952908745518748</v>
      </c>
      <c r="H27">
        <v>1</v>
      </c>
      <c r="I27">
        <v>0.76318994140116725</v>
      </c>
      <c r="J27">
        <v>0.42869831682728704</v>
      </c>
      <c r="K27">
        <v>0.46158313771991388</v>
      </c>
      <c r="L27">
        <v>1</v>
      </c>
      <c r="M27">
        <v>0.98044539050591228</v>
      </c>
      <c r="N27">
        <v>0.72314622314622257</v>
      </c>
      <c r="O27">
        <v>0.52552987516412053</v>
      </c>
      <c r="P27">
        <v>0.29451080773606403</v>
      </c>
      <c r="Q27">
        <v>0.54960897339632853</v>
      </c>
      <c r="R27">
        <v>0.73543208245243141</v>
      </c>
      <c r="S27">
        <v>0.6026460670537449</v>
      </c>
      <c r="T27">
        <v>0.69905512717544205</v>
      </c>
      <c r="U27">
        <v>0.92814010289455806</v>
      </c>
      <c r="V27">
        <v>0.65471525421870969</v>
      </c>
      <c r="W27">
        <v>0.68340961616893958</v>
      </c>
      <c r="X27">
        <v>0.60902699563282359</v>
      </c>
      <c r="Y27">
        <v>0.39231145710658721</v>
      </c>
      <c r="Z27">
        <v>0.78468391305189411</v>
      </c>
      <c r="AA27">
        <v>0.66208295401913386</v>
      </c>
      <c r="AB27">
        <v>0.94969686386598884</v>
      </c>
      <c r="AC27">
        <v>0.69222720285230843</v>
      </c>
      <c r="AD27">
        <v>0.72675030048076972</v>
      </c>
      <c r="AE27">
        <v>0.69550498277720874</v>
      </c>
      <c r="AF27">
        <v>0.88126500951252162</v>
      </c>
      <c r="AG27">
        <v>0.7265578374583106</v>
      </c>
      <c r="AH27">
        <v>0.66912543923252776</v>
      </c>
      <c r="AI27">
        <v>0.91413935572550786</v>
      </c>
      <c r="AJ27">
        <v>0.53727652329022457</v>
      </c>
      <c r="AK27">
        <v>0.94413685275452941</v>
      </c>
      <c r="AL27">
        <v>1</v>
      </c>
      <c r="AM27">
        <v>0.64108731018251519</v>
      </c>
      <c r="AN27">
        <v>0.6381050331040693</v>
      </c>
      <c r="AQ27">
        <v>0.34790183728990398</v>
      </c>
      <c r="AR27">
        <v>0.52899617309390645</v>
      </c>
      <c r="AS27">
        <v>0.28005011423096765</v>
      </c>
      <c r="AT27">
        <v>1</v>
      </c>
      <c r="AU27">
        <v>0.93274690648898695</v>
      </c>
      <c r="AV27">
        <v>0.78656508353427479</v>
      </c>
      <c r="AW27">
        <v>0.68626632943078458</v>
      </c>
      <c r="AX27">
        <v>0.86346379422299457</v>
      </c>
      <c r="AZ27">
        <v>1.3299999999999876</v>
      </c>
      <c r="BA27">
        <f t="shared" si="0"/>
        <v>0.67941093516747153</v>
      </c>
      <c r="BB27">
        <f t="shared" si="1"/>
        <v>0.7467288963035813</v>
      </c>
      <c r="BD27">
        <v>1.3299999999999876</v>
      </c>
      <c r="BE27">
        <f t="shared" si="2"/>
        <v>23</v>
      </c>
    </row>
    <row r="28" spans="2:57" x14ac:dyDescent="0.25">
      <c r="B28">
        <f t="shared" si="3"/>
        <v>2.6599999999999877</v>
      </c>
      <c r="C28">
        <v>0.6116167346643171</v>
      </c>
      <c r="D28">
        <v>1</v>
      </c>
      <c r="E28">
        <v>0.31106154314103213</v>
      </c>
      <c r="F28">
        <v>0.81713423417243625</v>
      </c>
      <c r="G28">
        <v>0.93029865882050489</v>
      </c>
      <c r="H28">
        <v>0.97160685495909649</v>
      </c>
      <c r="I28">
        <v>0.52126939850328347</v>
      </c>
      <c r="J28">
        <v>0.40902429275658475</v>
      </c>
      <c r="K28">
        <v>0.34086949156643981</v>
      </c>
      <c r="L28">
        <v>0.79497585893219458</v>
      </c>
      <c r="M28">
        <v>0.60774427477473447</v>
      </c>
      <c r="N28">
        <v>0.48752598752598836</v>
      </c>
      <c r="O28">
        <v>0.40706083404539128</v>
      </c>
      <c r="P28">
        <v>0</v>
      </c>
      <c r="Q28">
        <v>0.41869303545230863</v>
      </c>
      <c r="R28">
        <v>0.98683602008456706</v>
      </c>
      <c r="S28">
        <v>0.42153795488226581</v>
      </c>
      <c r="T28">
        <v>1</v>
      </c>
      <c r="U28">
        <v>0.42212752689289607</v>
      </c>
      <c r="V28">
        <v>0.25479691550523137</v>
      </c>
      <c r="W28">
        <v>0.48730683826528304</v>
      </c>
      <c r="X28">
        <v>1</v>
      </c>
      <c r="Y28">
        <v>0.44508511386751898</v>
      </c>
      <c r="Z28">
        <v>1</v>
      </c>
      <c r="AA28">
        <v>0.55318384361075179</v>
      </c>
      <c r="AB28">
        <v>0.70986241694008634</v>
      </c>
      <c r="AC28">
        <v>0.22712534394336731</v>
      </c>
      <c r="AD28">
        <v>0.58774038461538414</v>
      </c>
      <c r="AE28">
        <v>0.77727380295022519</v>
      </c>
      <c r="AF28">
        <v>0.50908367900695473</v>
      </c>
      <c r="AG28">
        <v>0.52099935638640249</v>
      </c>
      <c r="AH28">
        <v>0.89077751129455063</v>
      </c>
      <c r="AI28">
        <v>0.6027027243013432</v>
      </c>
      <c r="AJ28">
        <v>0.7258523533465755</v>
      </c>
      <c r="AK28">
        <v>0.97122229375517422</v>
      </c>
      <c r="AL28">
        <v>0.89225580176572528</v>
      </c>
      <c r="AM28">
        <v>0.41260777226121309</v>
      </c>
      <c r="AN28">
        <v>0.61655846242848866</v>
      </c>
      <c r="AO28">
        <v>0.3675999331477941</v>
      </c>
      <c r="AP28">
        <v>0.8967580347114027</v>
      </c>
      <c r="AQ28">
        <v>0.47061454179555051</v>
      </c>
      <c r="AR28">
        <v>0.59557898680654053</v>
      </c>
      <c r="AU28">
        <v>0.96064594479272614</v>
      </c>
      <c r="AV28">
        <v>0.92305911987598999</v>
      </c>
      <c r="AW28">
        <v>0.52564470287606557</v>
      </c>
      <c r="AX28">
        <v>0.51447131396493562</v>
      </c>
      <c r="AZ28">
        <v>2.6599999999999877</v>
      </c>
      <c r="BA28">
        <f t="shared" si="0"/>
        <v>0.53540398542159073</v>
      </c>
      <c r="BB28">
        <f t="shared" si="1"/>
        <v>0.72103905342142294</v>
      </c>
      <c r="BD28">
        <v>2.6599999999999877</v>
      </c>
      <c r="BE28">
        <f t="shared" si="2"/>
        <v>23</v>
      </c>
    </row>
    <row r="29" spans="2:57" x14ac:dyDescent="0.25">
      <c r="B29">
        <f t="shared" si="3"/>
        <v>3.9899999999999878</v>
      </c>
      <c r="C29">
        <v>0.33044443907973869</v>
      </c>
      <c r="D29">
        <v>0.39742763389194879</v>
      </c>
      <c r="E29">
        <v>0.43900001448414711</v>
      </c>
      <c r="F29">
        <v>1</v>
      </c>
      <c r="G29">
        <v>0.69217145387285284</v>
      </c>
      <c r="H29">
        <v>0.78667821102287017</v>
      </c>
      <c r="I29">
        <v>0.12104874215472994</v>
      </c>
      <c r="J29">
        <v>0.30166836908409927</v>
      </c>
      <c r="K29">
        <v>0.23783970186094908</v>
      </c>
      <c r="L29">
        <v>0.54733748513050207</v>
      </c>
      <c r="M29">
        <v>0.26762214866193473</v>
      </c>
      <c r="N29">
        <v>0.35296835296835266</v>
      </c>
      <c r="O29">
        <v>0.54022257883000246</v>
      </c>
      <c r="P29">
        <v>0.39894766780432245</v>
      </c>
      <c r="Q29">
        <v>0.50571233841995233</v>
      </c>
      <c r="R29">
        <v>0.93655853594080407</v>
      </c>
      <c r="S29">
        <v>0.29496917933261285</v>
      </c>
      <c r="T29">
        <v>0.44969038762537361</v>
      </c>
      <c r="U29">
        <v>0.30044171906667388</v>
      </c>
      <c r="V29">
        <v>0</v>
      </c>
      <c r="W29">
        <v>0.16831467802601144</v>
      </c>
      <c r="X29">
        <v>0.6433868240262095</v>
      </c>
      <c r="Y29">
        <v>0.46726977960631966</v>
      </c>
      <c r="Z29">
        <v>0.80211418229680864</v>
      </c>
      <c r="AA29">
        <v>0.63776691741331659</v>
      </c>
      <c r="AB29">
        <v>0.24723286798337113</v>
      </c>
      <c r="AC29">
        <v>0.11984084949167423</v>
      </c>
      <c r="AD29">
        <v>0.50495793269230682</v>
      </c>
      <c r="AE29">
        <v>0.46147222003102739</v>
      </c>
      <c r="AF29">
        <v>0.21612138602127129</v>
      </c>
      <c r="AG29">
        <v>0.44931250365689474</v>
      </c>
      <c r="AH29">
        <v>0.61577611690557166</v>
      </c>
      <c r="AI29">
        <v>0.2501178745814453</v>
      </c>
      <c r="AJ29">
        <v>0.49968784205618749</v>
      </c>
      <c r="AK29">
        <v>0.89832612894325337</v>
      </c>
      <c r="AL29">
        <v>0.49112769931601702</v>
      </c>
      <c r="AM29">
        <v>0.36534503532632906</v>
      </c>
      <c r="AN29">
        <v>0.48974738060037226</v>
      </c>
      <c r="AO29">
        <v>0.22491407311596684</v>
      </c>
      <c r="AP29">
        <v>0.53883292872930211</v>
      </c>
      <c r="AQ29">
        <v>0.39470987217232489</v>
      </c>
      <c r="AR29">
        <v>0.61393743142344792</v>
      </c>
      <c r="AS29">
        <v>0.2370034637777286</v>
      </c>
      <c r="AT29">
        <v>0.47189359982364559</v>
      </c>
      <c r="AU29">
        <v>0.76643581580070208</v>
      </c>
      <c r="AV29">
        <v>0.9964449491904922</v>
      </c>
      <c r="AW29">
        <v>0.38220646136997699</v>
      </c>
      <c r="AX29">
        <v>0.48318793070945265</v>
      </c>
      <c r="AZ29">
        <v>3.9899999999999878</v>
      </c>
      <c r="BA29">
        <f t="shared" si="0"/>
        <v>0.39802116621152356</v>
      </c>
      <c r="BB29">
        <f t="shared" si="1"/>
        <v>0.53273857146844705</v>
      </c>
      <c r="BD29">
        <v>3.9899999999999878</v>
      </c>
      <c r="BE29">
        <f t="shared" si="2"/>
        <v>24</v>
      </c>
    </row>
    <row r="30" spans="2:57" x14ac:dyDescent="0.25">
      <c r="B30">
        <f t="shared" si="3"/>
        <v>5.3199999999999878</v>
      </c>
      <c r="C30">
        <v>0.43225985563575764</v>
      </c>
      <c r="D30">
        <v>0.5317883511074637</v>
      </c>
      <c r="E30">
        <v>0.48792022131776763</v>
      </c>
      <c r="F30">
        <v>0.70375197201454043</v>
      </c>
      <c r="G30">
        <v>8.0356505220459493E-2</v>
      </c>
      <c r="H30">
        <v>0.70045381262315565</v>
      </c>
      <c r="I30">
        <v>0.22353945273062253</v>
      </c>
      <c r="J30">
        <v>0.15845805391482007</v>
      </c>
      <c r="K30">
        <v>0.27789003702538539</v>
      </c>
      <c r="L30">
        <v>0.3495906514589589</v>
      </c>
      <c r="M30">
        <v>0.18390172185191589</v>
      </c>
      <c r="N30">
        <v>0.29246939246939141</v>
      </c>
      <c r="Q30">
        <v>0.69409821294488672</v>
      </c>
      <c r="R30">
        <v>0.91391384778012785</v>
      </c>
      <c r="S30">
        <v>0.29096714609927049</v>
      </c>
      <c r="T30">
        <v>0.35010457469758377</v>
      </c>
      <c r="W30">
        <v>0.46376942946481192</v>
      </c>
      <c r="X30">
        <v>0.93628927972070564</v>
      </c>
      <c r="Y30">
        <v>0.40685652233761044</v>
      </c>
      <c r="Z30">
        <v>0.65898708940634498</v>
      </c>
      <c r="AA30">
        <v>0.65218884257262888</v>
      </c>
      <c r="AB30">
        <v>0.54736061711715867</v>
      </c>
      <c r="AC30">
        <v>0</v>
      </c>
      <c r="AD30">
        <v>0.1502028245192297</v>
      </c>
      <c r="AE30">
        <v>0.24178301911598471</v>
      </c>
      <c r="AF30">
        <v>0.17071858528521963</v>
      </c>
      <c r="AG30">
        <v>0.37870224094552629</v>
      </c>
      <c r="AH30">
        <v>0.51914496067823013</v>
      </c>
      <c r="AI30">
        <v>0.34554434082136531</v>
      </c>
      <c r="AJ30">
        <v>0.30276888150160203</v>
      </c>
      <c r="AK30">
        <v>0.94834912167755003</v>
      </c>
      <c r="AL30">
        <v>0.58100299662711496</v>
      </c>
      <c r="AM30">
        <v>0.30022456949699261</v>
      </c>
      <c r="AN30">
        <v>0.28625056244777286</v>
      </c>
      <c r="AO30">
        <v>0.27571448294905421</v>
      </c>
      <c r="AP30">
        <v>0.56481213087430737</v>
      </c>
      <c r="AQ30">
        <v>0.16639958260351029</v>
      </c>
      <c r="AR30">
        <v>1</v>
      </c>
      <c r="AS30">
        <v>0.20819515071117989</v>
      </c>
      <c r="AT30">
        <v>0.58685428760379066</v>
      </c>
      <c r="AU30">
        <v>0.52824367348278423</v>
      </c>
      <c r="AV30">
        <v>0.74444271012745411</v>
      </c>
      <c r="AW30">
        <v>0</v>
      </c>
      <c r="AX30">
        <v>0</v>
      </c>
      <c r="AZ30">
        <v>5.3199999999999878</v>
      </c>
      <c r="BA30">
        <f t="shared" si="0"/>
        <v>0.3448592785911393</v>
      </c>
      <c r="BB30">
        <f t="shared" si="1"/>
        <v>0.50224389008977155</v>
      </c>
      <c r="BD30">
        <v>5.3199999999999878</v>
      </c>
      <c r="BE30">
        <f t="shared" si="2"/>
        <v>22</v>
      </c>
    </row>
    <row r="31" spans="2:57" x14ac:dyDescent="0.25">
      <c r="B31">
        <f t="shared" si="3"/>
        <v>6.6499999999999879</v>
      </c>
      <c r="C31">
        <v>0.20471718610433859</v>
      </c>
      <c r="D31">
        <v>0.46138521035977931</v>
      </c>
      <c r="E31">
        <v>0.30100954505293975</v>
      </c>
      <c r="F31">
        <v>0.38541738116469065</v>
      </c>
      <c r="G31">
        <v>0.10000999814320288</v>
      </c>
      <c r="H31">
        <v>0.60342150832984931</v>
      </c>
      <c r="I31">
        <v>0.15609354996513161</v>
      </c>
      <c r="J31">
        <v>3.4788530147594216E-3</v>
      </c>
      <c r="K31">
        <v>0.21210342908307706</v>
      </c>
      <c r="L31">
        <v>0</v>
      </c>
      <c r="M31">
        <v>0.17614481956182565</v>
      </c>
      <c r="N31">
        <v>9.8336798336797218E-2</v>
      </c>
      <c r="Q31">
        <v>0.67748680213014223</v>
      </c>
      <c r="R31">
        <v>1</v>
      </c>
      <c r="S31">
        <v>0.30824247023532536</v>
      </c>
      <c r="T31">
        <v>0.36932548634772577</v>
      </c>
      <c r="Y31">
        <v>0.56947524585901499</v>
      </c>
      <c r="Z31">
        <v>0.79878249424152692</v>
      </c>
      <c r="AA31">
        <v>0.14882692092696412</v>
      </c>
      <c r="AB31">
        <v>0.27482606817576088</v>
      </c>
      <c r="AC31">
        <v>2.6469106457738301E-2</v>
      </c>
      <c r="AD31">
        <v>0</v>
      </c>
      <c r="AE31">
        <v>0.39086534669085765</v>
      </c>
      <c r="AF31">
        <v>0.47397311542899767</v>
      </c>
      <c r="AG31">
        <v>0.54425136036510435</v>
      </c>
      <c r="AH31">
        <v>0.24916336661275065</v>
      </c>
      <c r="AI31">
        <v>0.36883955471378438</v>
      </c>
      <c r="AJ31">
        <v>0.29536627883406857</v>
      </c>
      <c r="AK31">
        <v>0.9554308838407074</v>
      </c>
      <c r="AL31">
        <v>0.46595200021500466</v>
      </c>
      <c r="AM31">
        <v>0.26445754042485392</v>
      </c>
      <c r="AN31">
        <v>0.21061901394870444</v>
      </c>
      <c r="AO31">
        <v>0</v>
      </c>
      <c r="AP31">
        <v>0</v>
      </c>
      <c r="AQ31">
        <v>5.772742518540578E-2</v>
      </c>
      <c r="AR31">
        <v>0.6891374742419778</v>
      </c>
      <c r="AS31">
        <v>0.13158670498931402</v>
      </c>
      <c r="AT31">
        <v>0.68671467411271914</v>
      </c>
      <c r="AU31">
        <v>0.46906488988085343</v>
      </c>
      <c r="AV31">
        <v>0.41055319927661071</v>
      </c>
      <c r="AZ31">
        <v>6.6499999999999879</v>
      </c>
      <c r="BA31">
        <f t="shared" si="0"/>
        <v>0.30314013898052916</v>
      </c>
      <c r="BB31">
        <f t="shared" si="1"/>
        <v>0.37382264613208616</v>
      </c>
      <c r="BD31">
        <v>6.6499999999999879</v>
      </c>
      <c r="BE31">
        <f t="shared" si="2"/>
        <v>20</v>
      </c>
    </row>
    <row r="32" spans="2:57" x14ac:dyDescent="0.25">
      <c r="B32">
        <f t="shared" si="3"/>
        <v>7.979999999999988</v>
      </c>
      <c r="E32">
        <v>0.27763937370547931</v>
      </c>
      <c r="F32">
        <v>0.9743466630084352</v>
      </c>
      <c r="G32">
        <v>0.35717652435976249</v>
      </c>
      <c r="H32">
        <v>0.74064011464739898</v>
      </c>
      <c r="I32">
        <v>0.2402031703737629</v>
      </c>
      <c r="J32">
        <v>0.21872363103432932</v>
      </c>
      <c r="K32">
        <v>0.13907509135348356</v>
      </c>
      <c r="L32">
        <v>0.38097403960534448</v>
      </c>
      <c r="Q32">
        <v>0.61100650363302444</v>
      </c>
      <c r="R32">
        <v>0.60709566596194531</v>
      </c>
      <c r="S32">
        <v>0.22314020003006904</v>
      </c>
      <c r="T32">
        <v>0.20369451579036807</v>
      </c>
      <c r="W32">
        <v>0.67732813703720507</v>
      </c>
      <c r="X32">
        <v>0.52194658631831892</v>
      </c>
      <c r="Y32">
        <v>0.39884985393756783</v>
      </c>
      <c r="Z32">
        <v>0.52899802566633791</v>
      </c>
      <c r="AA32">
        <v>3.1495056937057946E-2</v>
      </c>
      <c r="AB32">
        <v>0.2713152646428994</v>
      </c>
      <c r="AE32">
        <v>0.32698325050616645</v>
      </c>
      <c r="AF32">
        <v>0.69464023952842824</v>
      </c>
      <c r="AG32">
        <v>0.34969282078286845</v>
      </c>
      <c r="AH32">
        <v>1.2479781359808406E-2</v>
      </c>
      <c r="AI32">
        <v>0.36446021433195064</v>
      </c>
      <c r="AJ32">
        <v>0.45768840961608487</v>
      </c>
      <c r="AK32">
        <v>0.90621723535362819</v>
      </c>
      <c r="AL32">
        <v>0.46453095394869454</v>
      </c>
      <c r="AM32">
        <v>0.35075973876800876</v>
      </c>
      <c r="AN32">
        <v>0.45340361252169464</v>
      </c>
      <c r="AO32">
        <v>9.9638852758017177E-2</v>
      </c>
      <c r="AP32">
        <v>0.18808199572448303</v>
      </c>
      <c r="AQ32">
        <v>0</v>
      </c>
      <c r="AR32">
        <v>0.56250167259881745</v>
      </c>
      <c r="AS32">
        <v>0.11613973026752167</v>
      </c>
      <c r="AT32">
        <v>0.32689764126680881</v>
      </c>
      <c r="AU32">
        <v>0.37128696622575269</v>
      </c>
      <c r="AV32">
        <v>0.27912396658629013</v>
      </c>
      <c r="AZ32">
        <v>7.979999999999988</v>
      </c>
      <c r="BA32">
        <f t="shared" si="0"/>
        <v>0.32450515113118478</v>
      </c>
      <c r="BB32">
        <f t="shared" si="1"/>
        <v>0.43817126554591601</v>
      </c>
      <c r="BD32">
        <v>7.979999999999988</v>
      </c>
      <c r="BE32">
        <f t="shared" si="2"/>
        <v>18</v>
      </c>
    </row>
    <row r="33" spans="2:57" x14ac:dyDescent="0.25">
      <c r="B33">
        <f t="shared" si="3"/>
        <v>9.3099999999999881</v>
      </c>
      <c r="C33">
        <v>0.12105593510851523</v>
      </c>
      <c r="D33">
        <v>9.9203093870853354E-2</v>
      </c>
      <c r="E33">
        <v>0.12132645819150929</v>
      </c>
      <c r="F33">
        <v>0.62878112353384785</v>
      </c>
      <c r="G33">
        <v>0.15718509419679189</v>
      </c>
      <c r="H33">
        <v>0.78318504806831057</v>
      </c>
      <c r="I33">
        <v>0</v>
      </c>
      <c r="J33">
        <v>0</v>
      </c>
      <c r="K33">
        <v>0.17724390775113152</v>
      </c>
      <c r="L33">
        <v>0.33759009166608367</v>
      </c>
      <c r="Q33">
        <v>0.53040997146718716</v>
      </c>
      <c r="R33">
        <v>0.46911337209302362</v>
      </c>
      <c r="S33">
        <v>0.14330715426084092</v>
      </c>
      <c r="T33">
        <v>0.1160381677087591</v>
      </c>
      <c r="W33">
        <v>0.65753387411066289</v>
      </c>
      <c r="X33">
        <v>0.608751038848939</v>
      </c>
      <c r="Y33">
        <v>0.20200969671015395</v>
      </c>
      <c r="Z33">
        <v>0.31720234984418272</v>
      </c>
      <c r="AA33">
        <v>0.18708574896586977</v>
      </c>
      <c r="AB33">
        <v>6.7823454986045306E-2</v>
      </c>
      <c r="AE33">
        <v>7.8265099524072873E-2</v>
      </c>
      <c r="AF33">
        <v>0.6610891058229118</v>
      </c>
      <c r="AI33">
        <v>0.52419425731022129</v>
      </c>
      <c r="AJ33">
        <v>0.30109052580370332</v>
      </c>
      <c r="AK33">
        <v>0.82153039639473957</v>
      </c>
      <c r="AL33">
        <v>0.51865837107112656</v>
      </c>
      <c r="AM33">
        <v>0.26460756597608054</v>
      </c>
      <c r="AN33">
        <v>0.55351288808896304</v>
      </c>
      <c r="AQ33">
        <v>7.1898408675884068E-2</v>
      </c>
      <c r="AR33">
        <v>0.61718896352396513</v>
      </c>
      <c r="AS33">
        <v>0.10905004053356894</v>
      </c>
      <c r="AT33">
        <v>0</v>
      </c>
      <c r="AZ33">
        <v>9.3099999999999881</v>
      </c>
      <c r="BA33">
        <f t="shared" si="0"/>
        <v>0.26041897557357691</v>
      </c>
      <c r="BB33">
        <f t="shared" si="1"/>
        <v>0.37995172468316968</v>
      </c>
      <c r="BD33">
        <v>9.3099999999999881</v>
      </c>
      <c r="BE33">
        <f t="shared" si="2"/>
        <v>16</v>
      </c>
    </row>
    <row r="34" spans="2:57" x14ac:dyDescent="0.25">
      <c r="B34">
        <f t="shared" si="3"/>
        <v>10.639999999999988</v>
      </c>
      <c r="C34">
        <v>7.5755015329647901E-2</v>
      </c>
      <c r="D34">
        <v>0.21824094691198909</v>
      </c>
      <c r="E34">
        <v>9.6355788589388966E-2</v>
      </c>
      <c r="F34">
        <v>0.95431785444817518</v>
      </c>
      <c r="G34">
        <v>0.12943310528044802</v>
      </c>
      <c r="H34">
        <v>0.50128381202603389</v>
      </c>
      <c r="I34">
        <v>6.8611634418226847E-2</v>
      </c>
      <c r="J34">
        <v>7.301150242039374E-2</v>
      </c>
      <c r="K34">
        <v>0.13197250925634615</v>
      </c>
      <c r="L34">
        <v>0.27937163249597702</v>
      </c>
      <c r="Q34">
        <v>0.22513197869858065</v>
      </c>
      <c r="R34">
        <v>0.29127576638477726</v>
      </c>
      <c r="S34">
        <v>0.12660457191131114</v>
      </c>
      <c r="T34">
        <v>9.9152711952216449E-2</v>
      </c>
      <c r="W34">
        <v>0.44629537318167423</v>
      </c>
      <c r="X34">
        <v>0.50335800900389216</v>
      </c>
      <c r="AA34">
        <v>0</v>
      </c>
      <c r="AB34">
        <v>0</v>
      </c>
      <c r="AI34">
        <v>0.45467622449713474</v>
      </c>
      <c r="AJ34">
        <v>0.64161835650869581</v>
      </c>
      <c r="AK34">
        <v>0.63698151384162716</v>
      </c>
      <c r="AL34">
        <v>0.40642931050700803</v>
      </c>
      <c r="AM34">
        <v>0.23965644148769108</v>
      </c>
      <c r="AN34">
        <v>0.13187632576974967</v>
      </c>
      <c r="AQ34">
        <v>7.2010211306972133E-2</v>
      </c>
      <c r="AR34">
        <v>0.70479299917039073</v>
      </c>
      <c r="AS34">
        <v>8.4840445132286835E-2</v>
      </c>
      <c r="AT34">
        <v>0.17139393048717719</v>
      </c>
      <c r="AU34">
        <v>0.36482095381888524</v>
      </c>
      <c r="AV34">
        <v>0.39779699879435065</v>
      </c>
      <c r="AZ34">
        <v>10.639999999999988</v>
      </c>
      <c r="BA34">
        <f t="shared" si="0"/>
        <v>0.21020971778334804</v>
      </c>
      <c r="BB34">
        <f t="shared" si="1"/>
        <v>0.35826134379205515</v>
      </c>
      <c r="BD34">
        <v>10.639999999999988</v>
      </c>
      <c r="BE34">
        <f t="shared" si="2"/>
        <v>15</v>
      </c>
    </row>
    <row r="35" spans="2:57" x14ac:dyDescent="0.25">
      <c r="B35">
        <f t="shared" si="3"/>
        <v>11.969999999999988</v>
      </c>
      <c r="C35">
        <v>5.6671414431596574E-2</v>
      </c>
      <c r="D35">
        <v>0</v>
      </c>
      <c r="E35">
        <v>2.9207282629162085E-2</v>
      </c>
      <c r="F35">
        <v>0.31195555250702672</v>
      </c>
      <c r="G35">
        <v>0.14927227800551432</v>
      </c>
      <c r="H35">
        <v>0.63444198961007991</v>
      </c>
      <c r="K35">
        <v>0.12108269002734529</v>
      </c>
      <c r="L35">
        <v>0.27650269400321759</v>
      </c>
      <c r="Q35">
        <v>0.15393856781452542</v>
      </c>
      <c r="R35">
        <v>0.18242930761099416</v>
      </c>
      <c r="S35">
        <v>0.19852662175416508</v>
      </c>
      <c r="T35">
        <v>0</v>
      </c>
      <c r="W35">
        <v>0.26801105723478524</v>
      </c>
      <c r="X35">
        <v>0.20573219998523923</v>
      </c>
      <c r="Y35">
        <v>3.9222733738127354E-2</v>
      </c>
      <c r="Z35">
        <v>0.21873245843253392</v>
      </c>
      <c r="AI35">
        <v>0.56243357068079558</v>
      </c>
      <c r="AJ35">
        <v>0.39155146552073539</v>
      </c>
      <c r="AK35">
        <v>0.53073668720684353</v>
      </c>
      <c r="AL35">
        <v>0.3132987086284047</v>
      </c>
      <c r="AM35">
        <v>0.22185028387647293</v>
      </c>
      <c r="AN35">
        <v>0.28002828308799937</v>
      </c>
      <c r="AQ35">
        <v>0.11825923303395065</v>
      </c>
      <c r="AR35">
        <v>1.847887173174154E-2</v>
      </c>
      <c r="AU35">
        <v>0.29704270193980398</v>
      </c>
      <c r="AV35">
        <v>0.26603136841198766</v>
      </c>
      <c r="AZ35">
        <v>11.969999999999988</v>
      </c>
      <c r="BA35">
        <f t="shared" si="0"/>
        <v>0.21125039402869905</v>
      </c>
      <c r="BB35">
        <f t="shared" si="1"/>
        <v>0.23839868457922769</v>
      </c>
      <c r="BD35">
        <v>11.969999999999988</v>
      </c>
      <c r="BE35">
        <f t="shared" si="2"/>
        <v>13</v>
      </c>
    </row>
    <row r="36" spans="2:57" x14ac:dyDescent="0.25">
      <c r="B36">
        <f t="shared" si="3"/>
        <v>13.299999999999988</v>
      </c>
      <c r="C36">
        <v>0</v>
      </c>
      <c r="D36">
        <v>6.8850345716616893E-3</v>
      </c>
      <c r="E36">
        <v>3.4291218261612764E-2</v>
      </c>
      <c r="F36">
        <v>0.18410041841004351</v>
      </c>
      <c r="G36">
        <v>0.12951880365075027</v>
      </c>
      <c r="H36">
        <v>0.6206484743536147</v>
      </c>
      <c r="Q36">
        <v>0.22428870123719194</v>
      </c>
      <c r="R36">
        <v>0.10149643234672287</v>
      </c>
      <c r="W36">
        <v>0.11596501563420457</v>
      </c>
      <c r="X36">
        <v>0.19547045818452502</v>
      </c>
      <c r="Y36">
        <v>7.1387057797898362E-2</v>
      </c>
      <c r="Z36">
        <v>0.2489765402706004</v>
      </c>
      <c r="AK36">
        <v>0.52586222753609868</v>
      </c>
      <c r="AL36">
        <v>0.32017885698160437</v>
      </c>
      <c r="AU36">
        <v>0.2552269668821997</v>
      </c>
      <c r="AV36">
        <v>0.2914576515673441</v>
      </c>
      <c r="AZ36">
        <v>13.299999999999988</v>
      </c>
      <c r="BA36">
        <f t="shared" si="0"/>
        <v>0.1695674988749945</v>
      </c>
      <c r="BB36">
        <f t="shared" si="1"/>
        <v>0.24615173333576459</v>
      </c>
      <c r="BD36">
        <v>13.299999999999988</v>
      </c>
      <c r="BE36">
        <f t="shared" si="2"/>
        <v>8</v>
      </c>
    </row>
    <row r="37" spans="2:57" x14ac:dyDescent="0.25">
      <c r="B37">
        <f t="shared" si="3"/>
        <v>14.629999999999988</v>
      </c>
      <c r="C37">
        <v>2.7653718948410951E-2</v>
      </c>
      <c r="D37">
        <v>7.3186452595804238E-2</v>
      </c>
      <c r="E37">
        <v>2.3174635361583891E-4</v>
      </c>
      <c r="F37">
        <v>0.33877495027093502</v>
      </c>
      <c r="G37">
        <v>0.1800379929441677</v>
      </c>
      <c r="H37">
        <v>0.57213232220696331</v>
      </c>
      <c r="Q37">
        <v>0.19259071008582976</v>
      </c>
      <c r="R37">
        <v>0.17227140591966111</v>
      </c>
      <c r="W37">
        <v>0.21303303575474691</v>
      </c>
      <c r="X37">
        <v>0</v>
      </c>
      <c r="Y37">
        <v>3.5299695639539212E-2</v>
      </c>
      <c r="Z37">
        <v>0.35273309718754298</v>
      </c>
      <c r="AK37">
        <v>0.36508783224501024</v>
      </c>
      <c r="AL37">
        <v>0.37835440826692857</v>
      </c>
      <c r="AQ37">
        <v>0.12343010472179725</v>
      </c>
      <c r="AR37">
        <v>0</v>
      </c>
      <c r="AU37">
        <v>0.27515016247087032</v>
      </c>
      <c r="AV37">
        <v>0</v>
      </c>
      <c r="AZ37">
        <v>14.629999999999988</v>
      </c>
      <c r="BA37">
        <f t="shared" si="0"/>
        <v>0.1569461110182209</v>
      </c>
      <c r="BB37">
        <f t="shared" si="1"/>
        <v>0.209716959605315</v>
      </c>
      <c r="BD37">
        <v>14.629999999999988</v>
      </c>
      <c r="BE37">
        <f t="shared" si="2"/>
        <v>9</v>
      </c>
    </row>
    <row r="38" spans="2:57" x14ac:dyDescent="0.25">
      <c r="B38">
        <f t="shared" si="3"/>
        <v>15.959999999999988</v>
      </c>
      <c r="C38">
        <v>7.9412403737054382E-2</v>
      </c>
      <c r="D38">
        <v>0.43765381460213248</v>
      </c>
      <c r="E38">
        <v>7.1616865340884475E-2</v>
      </c>
      <c r="F38">
        <v>0.84162151039165756</v>
      </c>
      <c r="G38">
        <v>0.13386085441275206</v>
      </c>
      <c r="H38">
        <v>0.56150355287514109</v>
      </c>
      <c r="Q38">
        <v>9.3696212182471261E-2</v>
      </c>
      <c r="R38">
        <v>4.7882531712472705E-2</v>
      </c>
      <c r="W38">
        <v>0.26137671636380116</v>
      </c>
      <c r="X38">
        <v>4.9855122688460596E-2</v>
      </c>
      <c r="Y38">
        <v>0</v>
      </c>
      <c r="Z38">
        <v>0</v>
      </c>
      <c r="AK38">
        <v>0.50114043962108046</v>
      </c>
      <c r="AL38">
        <v>0.26713318193423591</v>
      </c>
      <c r="AQ38">
        <v>8.1988596131628594E-2</v>
      </c>
      <c r="AR38">
        <v>6.6208151577594937E-2</v>
      </c>
      <c r="AU38">
        <v>0.19791905996652109</v>
      </c>
      <c r="AV38">
        <v>0.19848540303134685</v>
      </c>
      <c r="AZ38">
        <v>15.959999999999988</v>
      </c>
      <c r="BA38">
        <f t="shared" si="0"/>
        <v>0.15789012752846596</v>
      </c>
      <c r="BB38">
        <f t="shared" si="1"/>
        <v>0.27448258542367138</v>
      </c>
      <c r="BD38">
        <v>15.959999999999988</v>
      </c>
      <c r="BE38">
        <f t="shared" si="2"/>
        <v>9</v>
      </c>
    </row>
    <row r="39" spans="2:57" x14ac:dyDescent="0.25">
      <c r="B39">
        <f t="shared" si="3"/>
        <v>17.289999999999988</v>
      </c>
      <c r="C39">
        <v>0.28513144871206836</v>
      </c>
      <c r="D39">
        <v>0.50638696824094664</v>
      </c>
      <c r="G39">
        <v>0.15392855612529158</v>
      </c>
      <c r="H39">
        <v>0.42741983638860653</v>
      </c>
      <c r="Q39">
        <v>0.10788175632746953</v>
      </c>
      <c r="R39">
        <v>0</v>
      </c>
      <c r="W39">
        <v>0.22855848098971285</v>
      </c>
      <c r="X39">
        <v>0.17445602821176745</v>
      </c>
      <c r="AK39">
        <v>0.5124068794261013</v>
      </c>
      <c r="AL39">
        <v>0.28813644731714516</v>
      </c>
      <c r="AQ39">
        <v>3.4248872656803098E-2</v>
      </c>
      <c r="AR39">
        <v>0.12088206171220588</v>
      </c>
      <c r="AU39">
        <v>0.39042242426231677</v>
      </c>
      <c r="AV39">
        <v>0.22142234326558732</v>
      </c>
      <c r="AZ39">
        <v>17.289999999999988</v>
      </c>
      <c r="BA39">
        <f t="shared" si="0"/>
        <v>0.2446540597856805</v>
      </c>
      <c r="BB39">
        <f t="shared" si="1"/>
        <v>0.24838624073375132</v>
      </c>
      <c r="BD39">
        <v>17.289999999999988</v>
      </c>
      <c r="BE39">
        <f t="shared" si="2"/>
        <v>7</v>
      </c>
    </row>
    <row r="40" spans="2:57" x14ac:dyDescent="0.25">
      <c r="B40">
        <f t="shared" si="3"/>
        <v>18.61999999999999</v>
      </c>
      <c r="C40">
        <v>9.8568428167926672E-2</v>
      </c>
      <c r="D40">
        <v>0.24235321692253575</v>
      </c>
      <c r="Q40">
        <v>0</v>
      </c>
      <c r="R40">
        <v>0.10351149577167025</v>
      </c>
      <c r="W40">
        <v>0.36330266914397052</v>
      </c>
      <c r="X40">
        <v>2.0494604403114926E-2</v>
      </c>
      <c r="AK40">
        <v>0.32613814034765071</v>
      </c>
      <c r="AL40">
        <v>0.25218700028219382</v>
      </c>
      <c r="AU40">
        <v>0.31788492467259649</v>
      </c>
      <c r="AV40">
        <v>0.19624903117464715</v>
      </c>
      <c r="AZ40">
        <v>18.61999999999999</v>
      </c>
      <c r="BA40">
        <f t="shared" si="0"/>
        <v>0.22117883246642886</v>
      </c>
      <c r="BB40">
        <f t="shared" si="1"/>
        <v>0.16295906971083238</v>
      </c>
      <c r="BD40">
        <v>18.61999999999999</v>
      </c>
      <c r="BE40">
        <f t="shared" si="2"/>
        <v>5</v>
      </c>
    </row>
    <row r="41" spans="2:57" x14ac:dyDescent="0.25">
      <c r="B41">
        <f t="shared" si="3"/>
        <v>19.949999999999989</v>
      </c>
      <c r="C41">
        <v>6.1970402916254427E-2</v>
      </c>
      <c r="D41">
        <v>9.8412047345598844E-2</v>
      </c>
      <c r="Q41">
        <v>0.11644160014786281</v>
      </c>
      <c r="R41">
        <v>0.22976678118393265</v>
      </c>
      <c r="AU41">
        <v>0.27620047920701141</v>
      </c>
      <c r="AV41">
        <v>4.7590854288667099E-2</v>
      </c>
      <c r="AZ41" s="5">
        <v>19.949999999999989</v>
      </c>
      <c r="BA41" s="5">
        <f t="shared" si="0"/>
        <v>0.15153749409037623</v>
      </c>
      <c r="BB41" s="5">
        <f t="shared" si="1"/>
        <v>0.12525656093939955</v>
      </c>
      <c r="BC41" s="5"/>
      <c r="BD41" s="5">
        <v>19.949999999999989</v>
      </c>
      <c r="BE41" s="5">
        <f t="shared" si="2"/>
        <v>3</v>
      </c>
    </row>
    <row r="42" spans="2:57" x14ac:dyDescent="0.25">
      <c r="B42">
        <f t="shared" si="3"/>
        <v>21.279999999999987</v>
      </c>
      <c r="AU42">
        <v>0.22562116388223299</v>
      </c>
      <c r="AV42">
        <v>1.4559292111608894E-2</v>
      </c>
      <c r="AZ42" s="5">
        <v>21.279999999999987</v>
      </c>
      <c r="BA42" s="5">
        <f t="shared" si="0"/>
        <v>0.22562116388223299</v>
      </c>
      <c r="BB42" s="5">
        <f t="shared" si="1"/>
        <v>1.4559292111608894E-2</v>
      </c>
      <c r="BC42" s="5"/>
      <c r="BD42" s="5">
        <v>21.279999999999987</v>
      </c>
      <c r="BE42" s="5">
        <f t="shared" si="2"/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2" zoomScale="80" zoomScaleNormal="80" workbookViewId="0"/>
  </sheetViews>
  <sheetFormatPr defaultRowHeight="15" x14ac:dyDescent="0.25"/>
  <sheetData>
    <row r="1" spans="1:16" x14ac:dyDescent="0.25">
      <c r="A1" t="s">
        <v>18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282.90899999999999</v>
      </c>
      <c r="E3">
        <v>293.53300000000002</v>
      </c>
      <c r="F3">
        <v>253.50800000000001</v>
      </c>
      <c r="G3">
        <v>242.39699999999999</v>
      </c>
      <c r="J3">
        <f>C3</f>
        <v>1</v>
      </c>
      <c r="K3">
        <f>D3-E3</f>
        <v>-10.624000000000024</v>
      </c>
      <c r="L3">
        <f>F3-G3</f>
        <v>11.111000000000018</v>
      </c>
      <c r="N3">
        <f>C3</f>
        <v>1</v>
      </c>
      <c r="O3">
        <f>(K3-MIN(K$3:K$50))/(MAX(K$3:K$50)-MIN(K$3:K$50))</f>
        <v>0</v>
      </c>
      <c r="P3">
        <f>(L3-MIN(L$3:L$50))/(MAX(L$3:L$50)-MIN(L$3:L$50))</f>
        <v>0.636396494081505</v>
      </c>
    </row>
    <row r="4" spans="1:16" x14ac:dyDescent="0.25">
      <c r="C4">
        <v>2</v>
      </c>
      <c r="D4">
        <v>279.13600000000002</v>
      </c>
      <c r="E4">
        <v>286.005</v>
      </c>
      <c r="F4">
        <v>246.37100000000001</v>
      </c>
      <c r="G4">
        <v>241.72300000000001</v>
      </c>
      <c r="J4">
        <f t="shared" ref="J4:J18" si="0">C4</f>
        <v>2</v>
      </c>
      <c r="K4">
        <f t="shared" ref="K4:K18" si="1">D4-E4</f>
        <v>-6.8689999999999714</v>
      </c>
      <c r="L4">
        <f t="shared" ref="L4:L18" si="2">F4-G4</f>
        <v>4.6479999999999961</v>
      </c>
      <c r="N4">
        <f t="shared" ref="N4:N18" si="3">C4</f>
        <v>2</v>
      </c>
      <c r="O4">
        <f t="shared" ref="O4:P18" si="4">(K4-MIN(K$3:K$50))/(MAX(K$3:K$50)-MIN(K$3:K$50))</f>
        <v>0.11624307339875717</v>
      </c>
      <c r="P4">
        <f t="shared" si="4"/>
        <v>0.34440227703984883</v>
      </c>
    </row>
    <row r="5" spans="1:16" x14ac:dyDescent="0.25">
      <c r="C5">
        <v>3</v>
      </c>
      <c r="D5">
        <v>305.71100000000001</v>
      </c>
      <c r="E5">
        <v>296.52800000000002</v>
      </c>
      <c r="F5">
        <v>244.68799999999999</v>
      </c>
      <c r="G5">
        <v>236.928</v>
      </c>
      <c r="J5">
        <f t="shared" si="0"/>
        <v>3</v>
      </c>
      <c r="K5">
        <f t="shared" si="1"/>
        <v>9.1829999999999927</v>
      </c>
      <c r="L5">
        <f t="shared" si="2"/>
        <v>7.7599999999999909</v>
      </c>
      <c r="N5">
        <f t="shared" si="3"/>
        <v>3</v>
      </c>
      <c r="O5">
        <f t="shared" si="4"/>
        <v>0.6131628641302671</v>
      </c>
      <c r="P5">
        <f t="shared" si="4"/>
        <v>0.48500045179362095</v>
      </c>
    </row>
    <row r="6" spans="1:16" x14ac:dyDescent="0.25">
      <c r="C6">
        <v>4</v>
      </c>
      <c r="D6">
        <v>309.40199999999999</v>
      </c>
      <c r="E6">
        <v>287.72300000000001</v>
      </c>
      <c r="F6">
        <v>253.59100000000001</v>
      </c>
      <c r="G6">
        <v>235.65799999999999</v>
      </c>
      <c r="J6">
        <f t="shared" si="0"/>
        <v>4</v>
      </c>
      <c r="K6">
        <f t="shared" si="1"/>
        <v>21.678999999999974</v>
      </c>
      <c r="L6">
        <f t="shared" si="2"/>
        <v>17.933000000000021</v>
      </c>
      <c r="N6">
        <f t="shared" si="3"/>
        <v>4</v>
      </c>
      <c r="O6">
        <f t="shared" si="4"/>
        <v>1</v>
      </c>
      <c r="P6">
        <f t="shared" si="4"/>
        <v>0.94461010210535967</v>
      </c>
    </row>
    <row r="7" spans="1:16" x14ac:dyDescent="0.25">
      <c r="C7">
        <v>5</v>
      </c>
      <c r="D7">
        <v>300.95999999999998</v>
      </c>
      <c r="E7">
        <v>288.90899999999999</v>
      </c>
      <c r="F7">
        <v>261.95999999999998</v>
      </c>
      <c r="G7">
        <v>242.80099999999999</v>
      </c>
      <c r="J7">
        <f t="shared" si="0"/>
        <v>5</v>
      </c>
      <c r="K7">
        <f t="shared" si="1"/>
        <v>12.050999999999988</v>
      </c>
      <c r="L7">
        <f t="shared" si="2"/>
        <v>19.158999999999992</v>
      </c>
      <c r="N7">
        <f t="shared" si="3"/>
        <v>5</v>
      </c>
      <c r="O7">
        <f t="shared" si="4"/>
        <v>0.70194718756771857</v>
      </c>
      <c r="P7">
        <f t="shared" si="4"/>
        <v>1</v>
      </c>
    </row>
    <row r="8" spans="1:16" x14ac:dyDescent="0.25">
      <c r="C8">
        <v>6</v>
      </c>
      <c r="D8">
        <v>285.62099999999998</v>
      </c>
      <c r="E8">
        <v>277.87</v>
      </c>
      <c r="F8">
        <v>256.32600000000002</v>
      </c>
      <c r="G8">
        <v>238.72300000000001</v>
      </c>
      <c r="J8">
        <f t="shared" si="0"/>
        <v>6</v>
      </c>
      <c r="K8">
        <f t="shared" si="1"/>
        <v>7.7509999999999764</v>
      </c>
      <c r="L8">
        <f t="shared" si="2"/>
        <v>17.603000000000009</v>
      </c>
      <c r="N8">
        <f t="shared" si="3"/>
        <v>6</v>
      </c>
      <c r="O8">
        <f t="shared" si="4"/>
        <v>0.56883261616568126</v>
      </c>
      <c r="P8">
        <f t="shared" si="4"/>
        <v>0.92970091262311461</v>
      </c>
    </row>
    <row r="9" spans="1:16" x14ac:dyDescent="0.25">
      <c r="C9">
        <v>7</v>
      </c>
      <c r="D9">
        <v>289.47000000000003</v>
      </c>
      <c r="E9">
        <v>279.76100000000002</v>
      </c>
      <c r="F9">
        <v>251.28800000000001</v>
      </c>
      <c r="G9">
        <v>233.94</v>
      </c>
      <c r="J9">
        <f t="shared" si="0"/>
        <v>7</v>
      </c>
      <c r="K9">
        <f t="shared" si="1"/>
        <v>9.7090000000000032</v>
      </c>
      <c r="L9">
        <f t="shared" si="2"/>
        <v>17.348000000000013</v>
      </c>
      <c r="N9">
        <f t="shared" si="3"/>
        <v>7</v>
      </c>
      <c r="O9">
        <f t="shared" si="4"/>
        <v>0.62944618146921427</v>
      </c>
      <c r="P9">
        <f t="shared" si="4"/>
        <v>0.91818017529592588</v>
      </c>
    </row>
    <row r="10" spans="1:16" x14ac:dyDescent="0.25">
      <c r="C10">
        <v>8</v>
      </c>
      <c r="D10">
        <v>287.52300000000002</v>
      </c>
      <c r="E10">
        <v>274.39100000000002</v>
      </c>
      <c r="F10">
        <v>247.28</v>
      </c>
      <c r="G10">
        <v>234.72300000000001</v>
      </c>
      <c r="J10">
        <f t="shared" si="0"/>
        <v>8</v>
      </c>
      <c r="K10">
        <f t="shared" si="1"/>
        <v>13.132000000000005</v>
      </c>
      <c r="L10">
        <f t="shared" si="2"/>
        <v>12.556999999999988</v>
      </c>
      <c r="N10">
        <f t="shared" si="3"/>
        <v>8</v>
      </c>
      <c r="O10">
        <f t="shared" si="4"/>
        <v>0.73541157168064986</v>
      </c>
      <c r="P10">
        <f t="shared" si="4"/>
        <v>0.70172585163097501</v>
      </c>
    </row>
    <row r="11" spans="1:16" x14ac:dyDescent="0.25">
      <c r="C11">
        <v>9</v>
      </c>
      <c r="D11">
        <v>295.16899999999998</v>
      </c>
      <c r="E11">
        <v>284.17</v>
      </c>
      <c r="F11">
        <v>247.78200000000001</v>
      </c>
      <c r="G11">
        <v>240.28399999999999</v>
      </c>
      <c r="J11">
        <f t="shared" si="0"/>
        <v>9</v>
      </c>
      <c r="K11">
        <f t="shared" si="1"/>
        <v>10.998999999999967</v>
      </c>
      <c r="L11">
        <f t="shared" si="2"/>
        <v>7.4980000000000189</v>
      </c>
      <c r="N11">
        <f t="shared" si="3"/>
        <v>9</v>
      </c>
      <c r="O11">
        <f t="shared" si="4"/>
        <v>0.66938055288982423</v>
      </c>
      <c r="P11">
        <f t="shared" si="4"/>
        <v>0.47316345893196143</v>
      </c>
    </row>
    <row r="12" spans="1:16" x14ac:dyDescent="0.25">
      <c r="C12">
        <v>10</v>
      </c>
      <c r="D12">
        <v>283.71199999999999</v>
      </c>
      <c r="E12">
        <v>275.09199999999998</v>
      </c>
      <c r="F12">
        <v>242.917</v>
      </c>
      <c r="G12">
        <v>238.239</v>
      </c>
      <c r="J12">
        <f t="shared" si="0"/>
        <v>10</v>
      </c>
      <c r="K12">
        <f t="shared" si="1"/>
        <v>8.6200000000000045</v>
      </c>
      <c r="L12">
        <f t="shared" si="2"/>
        <v>4.6779999999999973</v>
      </c>
      <c r="N12">
        <f t="shared" si="3"/>
        <v>10</v>
      </c>
      <c r="O12">
        <f t="shared" si="4"/>
        <v>0.59573414233972166</v>
      </c>
      <c r="P12">
        <f t="shared" si="4"/>
        <v>0.34575765790187113</v>
      </c>
    </row>
    <row r="13" spans="1:16" x14ac:dyDescent="0.25">
      <c r="C13">
        <v>11</v>
      </c>
      <c r="D13">
        <v>291.13600000000002</v>
      </c>
      <c r="E13">
        <v>288.07100000000003</v>
      </c>
      <c r="F13">
        <v>249.03</v>
      </c>
      <c r="G13">
        <v>240.94</v>
      </c>
      <c r="J13">
        <f t="shared" si="0"/>
        <v>11</v>
      </c>
      <c r="K13">
        <f t="shared" si="1"/>
        <v>3.0649999999999977</v>
      </c>
      <c r="L13">
        <f t="shared" si="2"/>
        <v>8.0900000000000034</v>
      </c>
      <c r="N13">
        <f t="shared" si="3"/>
        <v>11</v>
      </c>
      <c r="O13">
        <f t="shared" si="4"/>
        <v>0.42376869021453184</v>
      </c>
      <c r="P13">
        <f t="shared" si="4"/>
        <v>0.49990964127586601</v>
      </c>
    </row>
    <row r="14" spans="1:16" x14ac:dyDescent="0.25">
      <c r="C14">
        <v>12</v>
      </c>
      <c r="D14">
        <v>285.387</v>
      </c>
      <c r="E14">
        <v>284.92</v>
      </c>
      <c r="F14">
        <v>230.35499999999999</v>
      </c>
      <c r="G14">
        <v>231.92</v>
      </c>
      <c r="J14">
        <f t="shared" si="0"/>
        <v>12</v>
      </c>
      <c r="K14">
        <f t="shared" si="1"/>
        <v>0.46699999999998454</v>
      </c>
      <c r="L14">
        <f t="shared" si="2"/>
        <v>-1.5649999999999977</v>
      </c>
      <c r="N14">
        <f t="shared" si="3"/>
        <v>12</v>
      </c>
      <c r="O14">
        <f t="shared" si="4"/>
        <v>0.3433427235860449</v>
      </c>
      <c r="P14">
        <f t="shared" si="4"/>
        <v>6.3702900515045818E-2</v>
      </c>
    </row>
    <row r="15" spans="1:16" x14ac:dyDescent="0.25">
      <c r="C15">
        <v>13</v>
      </c>
      <c r="D15">
        <v>277.315</v>
      </c>
      <c r="E15">
        <v>281</v>
      </c>
      <c r="F15">
        <v>239.87100000000001</v>
      </c>
      <c r="G15">
        <v>235.55699999999999</v>
      </c>
      <c r="J15">
        <f t="shared" si="0"/>
        <v>13</v>
      </c>
      <c r="K15">
        <f t="shared" si="1"/>
        <v>-3.6850000000000023</v>
      </c>
      <c r="L15">
        <f t="shared" si="2"/>
        <v>4.3140000000000214</v>
      </c>
      <c r="N15">
        <f t="shared" si="3"/>
        <v>13</v>
      </c>
      <c r="O15">
        <f t="shared" si="4"/>
        <v>0.21480976999040405</v>
      </c>
      <c r="P15">
        <f t="shared" si="4"/>
        <v>0.32931237010933584</v>
      </c>
    </row>
    <row r="16" spans="1:16" x14ac:dyDescent="0.25">
      <c r="C16">
        <v>14</v>
      </c>
      <c r="D16">
        <v>276.274</v>
      </c>
      <c r="E16">
        <v>277.15899999999999</v>
      </c>
      <c r="F16">
        <v>228.69399999999999</v>
      </c>
      <c r="G16">
        <v>229.31200000000001</v>
      </c>
      <c r="J16">
        <f t="shared" si="0"/>
        <v>14</v>
      </c>
      <c r="K16">
        <f t="shared" si="1"/>
        <v>-0.88499999999999091</v>
      </c>
      <c r="L16">
        <f t="shared" si="2"/>
        <v>-0.61800000000002342</v>
      </c>
      <c r="N16">
        <f t="shared" si="3"/>
        <v>14</v>
      </c>
      <c r="O16">
        <f t="shared" si="4"/>
        <v>0.30148902578707965</v>
      </c>
      <c r="P16">
        <f t="shared" si="4"/>
        <v>0.10648775639287963</v>
      </c>
    </row>
    <row r="17" spans="3:16" x14ac:dyDescent="0.25">
      <c r="C17">
        <v>15</v>
      </c>
      <c r="D17">
        <v>274.613</v>
      </c>
      <c r="E17">
        <v>270.25</v>
      </c>
      <c r="F17">
        <v>233.226</v>
      </c>
      <c r="G17">
        <v>230.28399999999999</v>
      </c>
      <c r="J17">
        <f t="shared" si="0"/>
        <v>15</v>
      </c>
      <c r="K17">
        <f t="shared" si="1"/>
        <v>4.3629999999999995</v>
      </c>
      <c r="L17">
        <f t="shared" si="2"/>
        <v>2.9420000000000073</v>
      </c>
      <c r="N17">
        <f t="shared" si="3"/>
        <v>15</v>
      </c>
      <c r="O17">
        <f t="shared" si="4"/>
        <v>0.46395071665170495</v>
      </c>
      <c r="P17">
        <f t="shared" si="4"/>
        <v>0.26732628535285202</v>
      </c>
    </row>
    <row r="18" spans="3:16" x14ac:dyDescent="0.25">
      <c r="C18">
        <v>16</v>
      </c>
      <c r="D18">
        <v>265.92700000000002</v>
      </c>
      <c r="E18">
        <v>271.642</v>
      </c>
      <c r="F18">
        <v>227.96799999999999</v>
      </c>
      <c r="G18">
        <v>230.94300000000001</v>
      </c>
      <c r="J18">
        <f t="shared" si="0"/>
        <v>16</v>
      </c>
      <c r="K18">
        <f t="shared" si="1"/>
        <v>-5.714999999999975</v>
      </c>
      <c r="L18">
        <f t="shared" si="2"/>
        <v>-2.9750000000000227</v>
      </c>
      <c r="N18">
        <f t="shared" si="3"/>
        <v>16</v>
      </c>
      <c r="O18">
        <f t="shared" si="4"/>
        <v>0.15196730953781534</v>
      </c>
      <c r="P18">
        <f t="shared" si="4"/>
        <v>0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80" zoomScaleNormal="80" workbookViewId="0"/>
  </sheetViews>
  <sheetFormatPr defaultRowHeight="15" x14ac:dyDescent="0.25"/>
  <sheetData>
    <row r="1" spans="1:16" x14ac:dyDescent="0.25">
      <c r="A1" t="s">
        <v>19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367.34399999999999</v>
      </c>
      <c r="E3">
        <v>372.39499999999998</v>
      </c>
      <c r="F3">
        <v>286.61500000000001</v>
      </c>
      <c r="G3">
        <v>278.94099999999997</v>
      </c>
      <c r="J3">
        <f>C3</f>
        <v>1</v>
      </c>
      <c r="K3">
        <f>D3-E3</f>
        <v>-5.0509999999999877</v>
      </c>
      <c r="L3">
        <f>F3-G3</f>
        <v>7.674000000000035</v>
      </c>
      <c r="N3">
        <f>C3</f>
        <v>1</v>
      </c>
      <c r="O3">
        <f>(K3-MIN(K$3:K$50))/(MAX(K$3:K$50)-MIN(K$3:K$50))</f>
        <v>7.0666981848041183E-2</v>
      </c>
      <c r="P3">
        <f>(L3-MIN(L$3:L$50))/(MAX(L$3:L$50)-MIN(L$3:L$50))</f>
        <v>0.6447172619047643</v>
      </c>
    </row>
    <row r="4" spans="1:16" x14ac:dyDescent="0.25">
      <c r="C4">
        <v>2</v>
      </c>
      <c r="D4">
        <v>356.71899999999999</v>
      </c>
      <c r="E4">
        <v>360.125</v>
      </c>
      <c r="F4">
        <v>277.625</v>
      </c>
      <c r="G4">
        <v>278.447</v>
      </c>
      <c r="J4">
        <f t="shared" ref="J4:J18" si="0">C4</f>
        <v>2</v>
      </c>
      <c r="K4">
        <f t="shared" ref="K4:K18" si="1">D4-E4</f>
        <v>-3.4060000000000059</v>
      </c>
      <c r="L4">
        <f t="shared" ref="L4:L18" si="2">F4-G4</f>
        <v>-0.82200000000000273</v>
      </c>
      <c r="N4">
        <f t="shared" ref="N4:N18" si="3">C4</f>
        <v>2</v>
      </c>
      <c r="O4">
        <f t="shared" ref="O4:P18" si="4">(K4-MIN(K$3:K$50))/(MAX(K$3:K$50)-MIN(K$3:K$50))</f>
        <v>9.11330355698768E-2</v>
      </c>
      <c r="P4">
        <f t="shared" si="4"/>
        <v>0.19318664965986374</v>
      </c>
    </row>
    <row r="5" spans="1:16" x14ac:dyDescent="0.25">
      <c r="C5">
        <v>3</v>
      </c>
      <c r="D5">
        <v>455.56</v>
      </c>
      <c r="E5">
        <v>385.91399999999999</v>
      </c>
      <c r="F5">
        <v>279.45</v>
      </c>
      <c r="G5">
        <v>273.39499999999998</v>
      </c>
      <c r="J5">
        <f t="shared" si="0"/>
        <v>3</v>
      </c>
      <c r="K5">
        <f t="shared" si="1"/>
        <v>69.646000000000015</v>
      </c>
      <c r="L5">
        <f t="shared" si="2"/>
        <v>6.0550000000000068</v>
      </c>
      <c r="N5">
        <f t="shared" si="3"/>
        <v>3</v>
      </c>
      <c r="O5">
        <f t="shared" si="4"/>
        <v>1</v>
      </c>
      <c r="P5">
        <f t="shared" si="4"/>
        <v>0.55867346938775586</v>
      </c>
    </row>
    <row r="6" spans="1:16" x14ac:dyDescent="0.25">
      <c r="C6">
        <v>4</v>
      </c>
      <c r="D6">
        <v>386.66</v>
      </c>
      <c r="E6">
        <v>366.33600000000001</v>
      </c>
      <c r="F6">
        <v>280.68</v>
      </c>
      <c r="G6">
        <v>281.375</v>
      </c>
      <c r="J6">
        <f t="shared" si="0"/>
        <v>4</v>
      </c>
      <c r="K6">
        <f t="shared" si="1"/>
        <v>20.324000000000012</v>
      </c>
      <c r="L6">
        <f t="shared" si="2"/>
        <v>-0.69499999999999318</v>
      </c>
      <c r="N6">
        <f t="shared" si="3"/>
        <v>4</v>
      </c>
      <c r="O6">
        <f t="shared" si="4"/>
        <v>0.38636674670614735</v>
      </c>
      <c r="P6">
        <f t="shared" si="4"/>
        <v>0.19993622448979623</v>
      </c>
    </row>
    <row r="7" spans="1:16" x14ac:dyDescent="0.25">
      <c r="C7">
        <v>5</v>
      </c>
      <c r="D7">
        <v>396.81200000000001</v>
      </c>
      <c r="E7">
        <v>365.86799999999999</v>
      </c>
      <c r="F7">
        <v>287.60399999999998</v>
      </c>
      <c r="G7">
        <v>283.82900000000001</v>
      </c>
      <c r="J7">
        <f t="shared" si="0"/>
        <v>5</v>
      </c>
      <c r="K7">
        <f t="shared" si="1"/>
        <v>30.944000000000017</v>
      </c>
      <c r="L7">
        <f t="shared" si="2"/>
        <v>3.7749999999999773</v>
      </c>
      <c r="N7">
        <f t="shared" si="3"/>
        <v>5</v>
      </c>
      <c r="O7">
        <f t="shared" si="4"/>
        <v>0.51849409656991441</v>
      </c>
      <c r="P7">
        <f t="shared" si="4"/>
        <v>0.43749999999999906</v>
      </c>
    </row>
    <row r="8" spans="1:16" x14ac:dyDescent="0.25">
      <c r="C8">
        <v>6</v>
      </c>
      <c r="D8">
        <v>356.10599999999999</v>
      </c>
      <c r="E8">
        <v>355.44900000000001</v>
      </c>
      <c r="F8">
        <v>290.346</v>
      </c>
      <c r="G8">
        <v>284.41000000000003</v>
      </c>
      <c r="J8">
        <f t="shared" si="0"/>
        <v>6</v>
      </c>
      <c r="K8">
        <f t="shared" si="1"/>
        <v>0.65699999999998226</v>
      </c>
      <c r="L8">
        <f t="shared" si="2"/>
        <v>5.9359999999999786</v>
      </c>
      <c r="N8">
        <f t="shared" si="3"/>
        <v>6</v>
      </c>
      <c r="O8">
        <f t="shared" si="4"/>
        <v>0.14168232205730463</v>
      </c>
      <c r="P8">
        <f t="shared" si="4"/>
        <v>0.55234906462584965</v>
      </c>
    </row>
    <row r="9" spans="1:16" x14ac:dyDescent="0.25">
      <c r="C9">
        <v>7</v>
      </c>
      <c r="D9">
        <v>363.173</v>
      </c>
      <c r="E9">
        <v>363.82100000000003</v>
      </c>
      <c r="F9">
        <v>294.64400000000001</v>
      </c>
      <c r="G9">
        <v>281.83300000000003</v>
      </c>
      <c r="J9">
        <f t="shared" si="0"/>
        <v>7</v>
      </c>
      <c r="K9">
        <f t="shared" si="1"/>
        <v>-0.64800000000002456</v>
      </c>
      <c r="L9">
        <f t="shared" si="2"/>
        <v>12.810999999999979</v>
      </c>
      <c r="N9">
        <f t="shared" si="3"/>
        <v>7</v>
      </c>
      <c r="O9">
        <f t="shared" si="4"/>
        <v>0.12544633415031625</v>
      </c>
      <c r="P9">
        <f t="shared" si="4"/>
        <v>0.91772959183673453</v>
      </c>
    </row>
    <row r="10" spans="1:16" x14ac:dyDescent="0.25">
      <c r="C10">
        <v>8</v>
      </c>
      <c r="D10">
        <v>401.78800000000001</v>
      </c>
      <c r="E10">
        <v>370.07100000000003</v>
      </c>
      <c r="F10">
        <v>294.80799999999999</v>
      </c>
      <c r="G10">
        <v>286.72399999999999</v>
      </c>
      <c r="J10">
        <f t="shared" si="0"/>
        <v>8</v>
      </c>
      <c r="K10">
        <f t="shared" si="1"/>
        <v>31.716999999999985</v>
      </c>
      <c r="L10">
        <f t="shared" si="2"/>
        <v>8.0840000000000032</v>
      </c>
      <c r="N10">
        <f t="shared" si="3"/>
        <v>8</v>
      </c>
      <c r="O10">
        <f t="shared" si="4"/>
        <v>0.52811127561367022</v>
      </c>
      <c r="P10">
        <f t="shared" si="4"/>
        <v>0.66650722789115724</v>
      </c>
    </row>
    <row r="11" spans="1:16" x14ac:dyDescent="0.25">
      <c r="C11">
        <v>9</v>
      </c>
      <c r="D11">
        <v>374.36500000000001</v>
      </c>
      <c r="E11">
        <v>364.37200000000001</v>
      </c>
      <c r="F11">
        <v>299.423</v>
      </c>
      <c r="G11">
        <v>285.06400000000002</v>
      </c>
      <c r="J11">
        <f t="shared" si="0"/>
        <v>9</v>
      </c>
      <c r="K11">
        <f t="shared" si="1"/>
        <v>9.992999999999995</v>
      </c>
      <c r="L11">
        <f t="shared" si="2"/>
        <v>14.35899999999998</v>
      </c>
      <c r="N11">
        <f t="shared" si="3"/>
        <v>9</v>
      </c>
      <c r="O11">
        <f t="shared" si="4"/>
        <v>0.25783495278500052</v>
      </c>
      <c r="P11">
        <f t="shared" si="4"/>
        <v>1</v>
      </c>
    </row>
    <row r="12" spans="1:16" x14ac:dyDescent="0.25">
      <c r="C12">
        <v>10</v>
      </c>
      <c r="D12">
        <v>348.53800000000001</v>
      </c>
      <c r="E12">
        <v>359.26900000000001</v>
      </c>
      <c r="F12">
        <v>287.03800000000001</v>
      </c>
      <c r="G12">
        <v>282.22399999999999</v>
      </c>
      <c r="J12">
        <f t="shared" si="0"/>
        <v>10</v>
      </c>
      <c r="K12">
        <f t="shared" si="1"/>
        <v>-10.730999999999995</v>
      </c>
      <c r="L12">
        <f t="shared" si="2"/>
        <v>4.8140000000000214</v>
      </c>
      <c r="N12">
        <f t="shared" si="3"/>
        <v>10</v>
      </c>
      <c r="O12">
        <f t="shared" si="4"/>
        <v>0</v>
      </c>
      <c r="P12">
        <f t="shared" si="4"/>
        <v>0.4927189625850355</v>
      </c>
    </row>
    <row r="13" spans="1:16" x14ac:dyDescent="0.25">
      <c r="C13">
        <v>11</v>
      </c>
      <c r="D13">
        <v>367.673</v>
      </c>
      <c r="E13">
        <v>364.32100000000003</v>
      </c>
      <c r="F13">
        <v>298.31700000000001</v>
      </c>
      <c r="G13">
        <v>287.57100000000003</v>
      </c>
      <c r="J13">
        <f t="shared" si="0"/>
        <v>11</v>
      </c>
      <c r="K13">
        <f t="shared" si="1"/>
        <v>3.3519999999999754</v>
      </c>
      <c r="L13">
        <f t="shared" si="2"/>
        <v>10.745999999999981</v>
      </c>
      <c r="N13">
        <f t="shared" si="3"/>
        <v>11</v>
      </c>
      <c r="O13">
        <f t="shared" si="4"/>
        <v>0.17521181432499308</v>
      </c>
      <c r="P13">
        <f t="shared" si="4"/>
        <v>0.80798256802721069</v>
      </c>
    </row>
    <row r="14" spans="1:16" x14ac:dyDescent="0.25">
      <c r="C14">
        <v>12</v>
      </c>
      <c r="D14">
        <v>375.18799999999999</v>
      </c>
      <c r="E14">
        <v>373.65800000000002</v>
      </c>
      <c r="F14">
        <v>293.18799999999999</v>
      </c>
      <c r="G14">
        <v>297.64499999999998</v>
      </c>
      <c r="J14">
        <f t="shared" si="0"/>
        <v>12</v>
      </c>
      <c r="K14">
        <f t="shared" si="1"/>
        <v>1.5299999999999727</v>
      </c>
      <c r="L14">
        <f t="shared" si="2"/>
        <v>-4.4569999999999936</v>
      </c>
      <c r="N14">
        <f t="shared" si="3"/>
        <v>12</v>
      </c>
      <c r="O14">
        <f t="shared" si="4"/>
        <v>0.15254363810542773</v>
      </c>
      <c r="P14">
        <f t="shared" si="4"/>
        <v>0</v>
      </c>
    </row>
    <row r="15" spans="1:16" x14ac:dyDescent="0.25">
      <c r="C15">
        <v>13</v>
      </c>
      <c r="D15">
        <v>358.49</v>
      </c>
      <c r="E15">
        <v>361.81599999999997</v>
      </c>
      <c r="F15">
        <v>305.81200000000001</v>
      </c>
      <c r="G15">
        <v>296.58600000000001</v>
      </c>
      <c r="J15">
        <f t="shared" si="0"/>
        <v>13</v>
      </c>
      <c r="K15">
        <f t="shared" si="1"/>
        <v>-3.325999999999965</v>
      </c>
      <c r="L15">
        <f t="shared" si="2"/>
        <v>9.2259999999999991</v>
      </c>
      <c r="N15">
        <f t="shared" si="3"/>
        <v>13</v>
      </c>
      <c r="O15">
        <f t="shared" si="4"/>
        <v>9.2128345173370846E-2</v>
      </c>
      <c r="P15">
        <f t="shared" si="4"/>
        <v>0.72720025510204145</v>
      </c>
    </row>
    <row r="16" spans="1:16" x14ac:dyDescent="0.25">
      <c r="C16">
        <v>14</v>
      </c>
      <c r="D16">
        <v>360.07299999999998</v>
      </c>
      <c r="E16">
        <v>370.14499999999998</v>
      </c>
      <c r="F16">
        <v>287.07299999999998</v>
      </c>
      <c r="G16">
        <v>289.77</v>
      </c>
      <c r="J16">
        <f t="shared" si="0"/>
        <v>14</v>
      </c>
      <c r="K16">
        <f t="shared" si="1"/>
        <v>-10.072000000000003</v>
      </c>
      <c r="L16">
        <f t="shared" si="2"/>
        <v>-2.6970000000000027</v>
      </c>
      <c r="N16">
        <f t="shared" si="3"/>
        <v>14</v>
      </c>
      <c r="O16">
        <f t="shared" si="4"/>
        <v>8.1988628587779059E-3</v>
      </c>
      <c r="P16">
        <f t="shared" si="4"/>
        <v>9.353741496598604E-2</v>
      </c>
    </row>
    <row r="17" spans="3:16" x14ac:dyDescent="0.25">
      <c r="C17">
        <v>15</v>
      </c>
      <c r="D17">
        <v>372.89100000000002</v>
      </c>
      <c r="E17">
        <v>378.48</v>
      </c>
      <c r="F17">
        <v>295.05399999999997</v>
      </c>
      <c r="G17">
        <v>291.52699999999999</v>
      </c>
      <c r="J17">
        <f t="shared" si="0"/>
        <v>15</v>
      </c>
      <c r="K17">
        <f t="shared" si="1"/>
        <v>-5.5889999999999986</v>
      </c>
      <c r="L17">
        <f t="shared" si="2"/>
        <v>3.5269999999999868</v>
      </c>
      <c r="N17">
        <f t="shared" si="3"/>
        <v>15</v>
      </c>
      <c r="O17">
        <f t="shared" si="4"/>
        <v>6.3973524764547013E-2</v>
      </c>
      <c r="P17">
        <f t="shared" si="4"/>
        <v>0.42431972789115602</v>
      </c>
    </row>
    <row r="18" spans="3:16" x14ac:dyDescent="0.25">
      <c r="C18">
        <v>16</v>
      </c>
      <c r="D18">
        <v>362.13</v>
      </c>
      <c r="E18">
        <v>369.358</v>
      </c>
      <c r="F18">
        <v>296.66300000000001</v>
      </c>
      <c r="G18">
        <v>288.73</v>
      </c>
      <c r="J18">
        <f t="shared" si="0"/>
        <v>16</v>
      </c>
      <c r="K18">
        <f t="shared" si="1"/>
        <v>-7.2280000000000086</v>
      </c>
      <c r="L18">
        <f t="shared" si="2"/>
        <v>7.9329999999999927</v>
      </c>
      <c r="N18">
        <f t="shared" si="3"/>
        <v>16</v>
      </c>
      <c r="O18">
        <f t="shared" si="4"/>
        <v>4.3582119262973056E-2</v>
      </c>
      <c r="P18">
        <f t="shared" si="4"/>
        <v>0.65848214285714302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80" zoomScaleNormal="80" workbookViewId="0"/>
  </sheetViews>
  <sheetFormatPr defaultRowHeight="15" x14ac:dyDescent="0.25"/>
  <sheetData>
    <row r="1" spans="1:16" x14ac:dyDescent="0.25">
      <c r="A1" t="s">
        <v>20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348.685</v>
      </c>
      <c r="E3">
        <v>349.21300000000002</v>
      </c>
      <c r="F3">
        <v>291.08300000000003</v>
      </c>
      <c r="G3">
        <v>285.37799999999999</v>
      </c>
      <c r="J3">
        <f>C3</f>
        <v>1</v>
      </c>
      <c r="K3">
        <f>D3-E3</f>
        <v>-0.52800000000002001</v>
      </c>
      <c r="L3">
        <f>F3-G3</f>
        <v>5.7050000000000409</v>
      </c>
      <c r="N3">
        <f>C3</f>
        <v>1</v>
      </c>
      <c r="O3">
        <f>(K3-MIN(K$3:K$50))/(MAX(K$3:K$50)-MIN(K$3:K$50))</f>
        <v>0.19137278342299166</v>
      </c>
      <c r="P3">
        <f>(L3-MIN(L$3:L$50))/(MAX(L$3:L$50)-MIN(L$3:L$50))</f>
        <v>0.89617209452301061</v>
      </c>
    </row>
    <row r="4" spans="1:16" x14ac:dyDescent="0.25">
      <c r="C4">
        <v>2</v>
      </c>
      <c r="D4">
        <v>348.53699999999998</v>
      </c>
      <c r="E4">
        <v>348.08499999999998</v>
      </c>
      <c r="F4">
        <v>296.36099999999999</v>
      </c>
      <c r="G4">
        <v>291.41500000000002</v>
      </c>
      <c r="J4">
        <f t="shared" ref="J4:J14" si="0">C4</f>
        <v>2</v>
      </c>
      <c r="K4">
        <f t="shared" ref="K4:K14" si="1">D4-E4</f>
        <v>0.45199999999999818</v>
      </c>
      <c r="L4">
        <f t="shared" ref="L4:L14" si="2">F4-G4</f>
        <v>4.9459999999999695</v>
      </c>
      <c r="N4">
        <f t="shared" ref="N4:N14" si="3">C4</f>
        <v>2</v>
      </c>
      <c r="O4">
        <f t="shared" ref="O4:P14" si="4">(K4-MIN(K$3:K$50))/(MAX(K$3:K$50)-MIN(K$3:K$50))</f>
        <v>0.21578003586371733</v>
      </c>
      <c r="P4">
        <f t="shared" si="4"/>
        <v>0.86120963655626548</v>
      </c>
    </row>
    <row r="5" spans="1:16" x14ac:dyDescent="0.25">
      <c r="C5">
        <v>3</v>
      </c>
      <c r="D5">
        <v>382.72199999999998</v>
      </c>
      <c r="E5">
        <v>354.93900000000002</v>
      </c>
      <c r="F5">
        <v>292.16699999999997</v>
      </c>
      <c r="G5">
        <v>287.24400000000003</v>
      </c>
      <c r="J5">
        <f t="shared" si="0"/>
        <v>3</v>
      </c>
      <c r="K5">
        <f t="shared" si="1"/>
        <v>27.782999999999959</v>
      </c>
      <c r="L5">
        <f t="shared" si="2"/>
        <v>4.922999999999945</v>
      </c>
      <c r="N5">
        <f t="shared" si="3"/>
        <v>3</v>
      </c>
      <c r="O5">
        <f t="shared" si="4"/>
        <v>0.89646842000398264</v>
      </c>
      <c r="P5">
        <f t="shared" si="4"/>
        <v>0.86015016813302969</v>
      </c>
    </row>
    <row r="6" spans="1:16" x14ac:dyDescent="0.25">
      <c r="C6">
        <v>4</v>
      </c>
      <c r="D6">
        <v>376.64800000000002</v>
      </c>
      <c r="E6">
        <v>352.226</v>
      </c>
      <c r="F6">
        <v>296.83300000000003</v>
      </c>
      <c r="G6">
        <v>292.68299999999999</v>
      </c>
      <c r="J6">
        <f t="shared" si="0"/>
        <v>4</v>
      </c>
      <c r="K6">
        <f t="shared" si="1"/>
        <v>24.422000000000025</v>
      </c>
      <c r="L6">
        <f t="shared" si="2"/>
        <v>4.1500000000000341</v>
      </c>
      <c r="N6">
        <f t="shared" si="3"/>
        <v>4</v>
      </c>
      <c r="O6">
        <f t="shared" si="4"/>
        <v>0.81276150627615007</v>
      </c>
      <c r="P6">
        <f t="shared" si="4"/>
        <v>0.8245428163434535</v>
      </c>
    </row>
    <row r="7" spans="1:16" x14ac:dyDescent="0.25">
      <c r="C7">
        <v>5</v>
      </c>
      <c r="D7">
        <v>381.44600000000003</v>
      </c>
      <c r="E7">
        <v>349.50599999999997</v>
      </c>
      <c r="F7">
        <v>300.161</v>
      </c>
      <c r="G7">
        <v>292.202</v>
      </c>
      <c r="J7">
        <f t="shared" si="0"/>
        <v>5</v>
      </c>
      <c r="K7">
        <f t="shared" si="1"/>
        <v>31.940000000000055</v>
      </c>
      <c r="L7">
        <f t="shared" si="2"/>
        <v>7.9590000000000032</v>
      </c>
      <c r="N7">
        <f t="shared" si="3"/>
        <v>5</v>
      </c>
      <c r="O7">
        <f t="shared" si="4"/>
        <v>1</v>
      </c>
      <c r="P7">
        <f t="shared" si="4"/>
        <v>1</v>
      </c>
    </row>
    <row r="8" spans="1:16" x14ac:dyDescent="0.25">
      <c r="C8">
        <v>6</v>
      </c>
      <c r="D8">
        <v>366.76900000000001</v>
      </c>
      <c r="E8">
        <v>354.62799999999999</v>
      </c>
      <c r="F8">
        <v>300.21300000000002</v>
      </c>
      <c r="G8">
        <v>293.71300000000002</v>
      </c>
      <c r="J8">
        <f t="shared" si="0"/>
        <v>6</v>
      </c>
      <c r="K8">
        <f t="shared" si="1"/>
        <v>12.14100000000002</v>
      </c>
      <c r="L8">
        <f t="shared" si="2"/>
        <v>6.5</v>
      </c>
      <c r="N8">
        <f t="shared" si="3"/>
        <v>6</v>
      </c>
      <c r="O8">
        <f t="shared" si="4"/>
        <v>0.5068987846184495</v>
      </c>
      <c r="P8">
        <f t="shared" si="4"/>
        <v>0.93279285089133523</v>
      </c>
    </row>
    <row r="9" spans="1:16" x14ac:dyDescent="0.25">
      <c r="C9">
        <v>7</v>
      </c>
      <c r="D9">
        <v>353.13</v>
      </c>
      <c r="E9">
        <v>340.72</v>
      </c>
      <c r="F9">
        <v>288.37</v>
      </c>
      <c r="G9">
        <v>290.06099999999998</v>
      </c>
      <c r="J9">
        <f t="shared" si="0"/>
        <v>7</v>
      </c>
      <c r="K9">
        <f t="shared" si="1"/>
        <v>12.409999999999968</v>
      </c>
      <c r="L9">
        <f t="shared" si="2"/>
        <v>-1.6909999999999741</v>
      </c>
      <c r="N9">
        <f t="shared" si="3"/>
        <v>7</v>
      </c>
      <c r="O9">
        <f t="shared" si="4"/>
        <v>0.51359832635983105</v>
      </c>
      <c r="P9">
        <f t="shared" si="4"/>
        <v>0.55548390068635245</v>
      </c>
    </row>
    <row r="10" spans="1:16" x14ac:dyDescent="0.25">
      <c r="C10">
        <v>8</v>
      </c>
      <c r="D10">
        <v>337.28699999999998</v>
      </c>
      <c r="E10">
        <v>344.69499999999999</v>
      </c>
      <c r="F10">
        <v>287.07400000000001</v>
      </c>
      <c r="G10">
        <v>291.13400000000001</v>
      </c>
      <c r="J10">
        <f t="shared" si="0"/>
        <v>8</v>
      </c>
      <c r="K10">
        <f t="shared" si="1"/>
        <v>-7.4080000000000155</v>
      </c>
      <c r="L10">
        <f t="shared" si="2"/>
        <v>-4.0600000000000023</v>
      </c>
      <c r="N10">
        <f t="shared" si="3"/>
        <v>8</v>
      </c>
      <c r="O10">
        <f t="shared" si="4"/>
        <v>2.002390914524738E-2</v>
      </c>
      <c r="P10">
        <f t="shared" si="4"/>
        <v>0.44635865309318701</v>
      </c>
    </row>
    <row r="11" spans="1:16" x14ac:dyDescent="0.25">
      <c r="C11">
        <v>9</v>
      </c>
      <c r="D11">
        <v>344.23099999999999</v>
      </c>
      <c r="E11">
        <v>352.37200000000001</v>
      </c>
      <c r="F11">
        <v>291.61099999999999</v>
      </c>
      <c r="G11">
        <v>288.72000000000003</v>
      </c>
      <c r="J11">
        <f t="shared" si="0"/>
        <v>9</v>
      </c>
      <c r="K11">
        <f t="shared" si="1"/>
        <v>-8.1410000000000196</v>
      </c>
      <c r="L11">
        <f t="shared" si="2"/>
        <v>2.8909999999999627</v>
      </c>
      <c r="N11">
        <f t="shared" si="3"/>
        <v>9</v>
      </c>
      <c r="O11">
        <f t="shared" si="4"/>
        <v>1.7682805339701499E-3</v>
      </c>
      <c r="P11">
        <f t="shared" si="4"/>
        <v>0.76654843613247781</v>
      </c>
    </row>
    <row r="12" spans="1:16" x14ac:dyDescent="0.25">
      <c r="C12">
        <v>10</v>
      </c>
      <c r="D12">
        <v>336.14800000000002</v>
      </c>
      <c r="E12">
        <v>342.76799999999997</v>
      </c>
      <c r="F12">
        <v>278</v>
      </c>
      <c r="G12">
        <v>285.82299999999998</v>
      </c>
      <c r="J12">
        <f t="shared" si="0"/>
        <v>10</v>
      </c>
      <c r="K12">
        <f t="shared" si="1"/>
        <v>-6.6199999999999477</v>
      </c>
      <c r="L12">
        <f t="shared" si="2"/>
        <v>-7.8229999999999791</v>
      </c>
      <c r="N12">
        <f t="shared" si="3"/>
        <v>10</v>
      </c>
      <c r="O12">
        <f t="shared" si="4"/>
        <v>3.9649332536362811E-2</v>
      </c>
      <c r="P12">
        <f t="shared" si="4"/>
        <v>0.27302040628310931</v>
      </c>
    </row>
    <row r="13" spans="1:16" x14ac:dyDescent="0.25">
      <c r="C13">
        <v>11</v>
      </c>
      <c r="D13">
        <v>347.51900000000001</v>
      </c>
      <c r="E13">
        <v>349.63400000000001</v>
      </c>
      <c r="F13">
        <v>297.37</v>
      </c>
      <c r="G13">
        <v>304.27999999999997</v>
      </c>
      <c r="J13">
        <f t="shared" si="0"/>
        <v>11</v>
      </c>
      <c r="K13">
        <f t="shared" si="1"/>
        <v>-2.1150000000000091</v>
      </c>
      <c r="L13">
        <f t="shared" si="2"/>
        <v>-6.9099999999999682</v>
      </c>
      <c r="N13">
        <f t="shared" si="3"/>
        <v>11</v>
      </c>
      <c r="O13">
        <f t="shared" si="4"/>
        <v>0.1518479776847971</v>
      </c>
      <c r="P13">
        <f t="shared" si="4"/>
        <v>0.31507669630107471</v>
      </c>
    </row>
    <row r="14" spans="1:16" x14ac:dyDescent="0.25">
      <c r="C14">
        <v>12</v>
      </c>
      <c r="D14">
        <v>350.03800000000001</v>
      </c>
      <c r="E14">
        <v>358.25</v>
      </c>
      <c r="F14">
        <v>288.75</v>
      </c>
      <c r="G14">
        <v>302.5</v>
      </c>
      <c r="J14">
        <f t="shared" si="0"/>
        <v>12</v>
      </c>
      <c r="K14">
        <f t="shared" si="1"/>
        <v>-8.2119999999999891</v>
      </c>
      <c r="L14">
        <f t="shared" si="2"/>
        <v>-13.75</v>
      </c>
      <c r="N14">
        <f t="shared" si="3"/>
        <v>12</v>
      </c>
      <c r="O14">
        <f t="shared" si="4"/>
        <v>0</v>
      </c>
      <c r="P14">
        <f t="shared" si="4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2" zoomScale="80" zoomScaleNormal="80" workbookViewId="0">
      <selection activeCell="R8" sqref="R8"/>
    </sheetView>
  </sheetViews>
  <sheetFormatPr defaultRowHeight="15" x14ac:dyDescent="0.25"/>
  <sheetData>
    <row r="1" spans="1:16" x14ac:dyDescent="0.25">
      <c r="A1" t="s">
        <v>20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6</v>
      </c>
      <c r="D3">
        <v>382.69299999999998</v>
      </c>
      <c r="E3">
        <v>395.28399999999999</v>
      </c>
      <c r="F3">
        <v>323.92599999999999</v>
      </c>
      <c r="G3">
        <v>322.565</v>
      </c>
      <c r="J3">
        <f>C3</f>
        <v>6</v>
      </c>
      <c r="K3">
        <f>D3-E3</f>
        <v>-12.591000000000008</v>
      </c>
      <c r="L3">
        <f>F3-G3</f>
        <v>1.36099999999999</v>
      </c>
      <c r="N3">
        <f>C3</f>
        <v>6</v>
      </c>
      <c r="O3">
        <f>(K3-MIN(K$3:K$50))/(MAX(K$3:K$50)-MIN(K$3:K$50))</f>
        <v>0.2422121605987462</v>
      </c>
      <c r="P3">
        <f>(L3-MIN(L$3:L$50))/(MAX(L$3:L$50)-MIN(L$3:L$50))</f>
        <v>0.2429987460440664</v>
      </c>
    </row>
    <row r="4" spans="1:16" x14ac:dyDescent="0.25">
      <c r="C4">
        <v>7</v>
      </c>
      <c r="D4">
        <v>397.17399999999998</v>
      </c>
      <c r="E4">
        <v>407.40600000000001</v>
      </c>
      <c r="F4">
        <v>318.80200000000002</v>
      </c>
      <c r="G4">
        <v>320.38400000000001</v>
      </c>
      <c r="J4">
        <f t="shared" ref="J4:J28" si="0">C4</f>
        <v>7</v>
      </c>
      <c r="K4">
        <f t="shared" ref="K4:K28" si="1">D4-E4</f>
        <v>-10.232000000000028</v>
      </c>
      <c r="L4">
        <f t="shared" ref="L4:L28" si="2">F4-G4</f>
        <v>-1.5819999999999936</v>
      </c>
      <c r="N4">
        <f t="shared" ref="N4:N28" si="3">C4</f>
        <v>7</v>
      </c>
      <c r="O4">
        <f t="shared" ref="O4:P19" si="4">(K4-MIN(K$3:K$50))/(MAX(K$3:K$50)-MIN(K$3:K$50))</f>
        <v>0.27590590318940766</v>
      </c>
      <c r="P4">
        <f t="shared" si="4"/>
        <v>0.15513226249477441</v>
      </c>
    </row>
    <row r="5" spans="1:16" x14ac:dyDescent="0.25">
      <c r="C5">
        <v>8</v>
      </c>
      <c r="D5">
        <v>385.89</v>
      </c>
      <c r="E5">
        <v>407.08499999999998</v>
      </c>
      <c r="F5">
        <v>323.18599999999998</v>
      </c>
      <c r="G5">
        <v>326.17899999999997</v>
      </c>
      <c r="J5">
        <f t="shared" si="0"/>
        <v>8</v>
      </c>
      <c r="K5">
        <f t="shared" si="1"/>
        <v>-21.194999999999993</v>
      </c>
      <c r="L5">
        <f t="shared" si="2"/>
        <v>-2.992999999999995</v>
      </c>
      <c r="N5">
        <f t="shared" si="3"/>
        <v>8</v>
      </c>
      <c r="O5">
        <f t="shared" si="4"/>
        <v>0.11932069758473481</v>
      </c>
      <c r="P5">
        <f t="shared" si="4"/>
        <v>0.11300531438466506</v>
      </c>
    </row>
    <row r="6" spans="1:16" x14ac:dyDescent="0.25">
      <c r="C6">
        <v>9</v>
      </c>
      <c r="D6">
        <v>398.60500000000002</v>
      </c>
      <c r="E6">
        <v>416.30799999999999</v>
      </c>
      <c r="F6">
        <v>333.38400000000001</v>
      </c>
      <c r="G6">
        <v>333.964</v>
      </c>
      <c r="J6">
        <f t="shared" si="0"/>
        <v>9</v>
      </c>
      <c r="K6">
        <f t="shared" si="1"/>
        <v>-17.702999999999975</v>
      </c>
      <c r="L6">
        <f t="shared" si="2"/>
        <v>-0.57999999999998408</v>
      </c>
      <c r="N6">
        <f t="shared" si="3"/>
        <v>9</v>
      </c>
      <c r="O6">
        <f t="shared" si="4"/>
        <v>0.16919714910088204</v>
      </c>
      <c r="P6">
        <f t="shared" si="4"/>
        <v>0.18504806831074175</v>
      </c>
    </row>
    <row r="7" spans="1:16" x14ac:dyDescent="0.25">
      <c r="C7">
        <v>10</v>
      </c>
      <c r="D7">
        <v>386.42399999999998</v>
      </c>
      <c r="E7">
        <v>415.97300000000001</v>
      </c>
      <c r="F7">
        <v>332.517</v>
      </c>
      <c r="G7">
        <v>338.32100000000003</v>
      </c>
      <c r="J7">
        <f t="shared" si="0"/>
        <v>10</v>
      </c>
      <c r="K7">
        <f t="shared" si="1"/>
        <v>-29.549000000000035</v>
      </c>
      <c r="L7">
        <f t="shared" si="2"/>
        <v>-5.8040000000000305</v>
      </c>
      <c r="N7">
        <f t="shared" si="3"/>
        <v>10</v>
      </c>
      <c r="O7">
        <f t="shared" si="4"/>
        <v>0</v>
      </c>
      <c r="P7">
        <f t="shared" si="4"/>
        <v>2.9079835194361185E-2</v>
      </c>
    </row>
    <row r="8" spans="1:16" x14ac:dyDescent="0.25">
      <c r="C8">
        <v>11</v>
      </c>
      <c r="D8">
        <v>379.65100000000001</v>
      </c>
      <c r="E8">
        <v>409.10300000000001</v>
      </c>
      <c r="F8">
        <v>341.267</v>
      </c>
      <c r="G8">
        <v>336.84399999999999</v>
      </c>
      <c r="J8">
        <f t="shared" si="0"/>
        <v>11</v>
      </c>
      <c r="K8">
        <f t="shared" si="1"/>
        <v>-29.451999999999998</v>
      </c>
      <c r="L8">
        <f t="shared" si="2"/>
        <v>4.4230000000000018</v>
      </c>
      <c r="N8">
        <f t="shared" si="3"/>
        <v>11</v>
      </c>
      <c r="O8">
        <f t="shared" si="4"/>
        <v>1.3854569865601643E-3</v>
      </c>
      <c r="P8">
        <f t="shared" si="4"/>
        <v>0.33441810473517569</v>
      </c>
    </row>
    <row r="9" spans="1:16" x14ac:dyDescent="0.25">
      <c r="C9">
        <v>12</v>
      </c>
      <c r="D9">
        <v>390.09899999999999</v>
      </c>
      <c r="E9">
        <v>411.86200000000002</v>
      </c>
      <c r="F9">
        <v>328.221</v>
      </c>
      <c r="G9">
        <v>332.05799999999999</v>
      </c>
      <c r="J9">
        <f t="shared" si="0"/>
        <v>12</v>
      </c>
      <c r="K9">
        <f t="shared" si="1"/>
        <v>-21.763000000000034</v>
      </c>
      <c r="L9">
        <f t="shared" si="2"/>
        <v>-3.8369999999999891</v>
      </c>
      <c r="N9">
        <f t="shared" si="3"/>
        <v>12</v>
      </c>
      <c r="O9">
        <f t="shared" si="4"/>
        <v>0.11120791852941593</v>
      </c>
      <c r="P9">
        <f t="shared" si="4"/>
        <v>8.7806771362034297E-2</v>
      </c>
    </row>
    <row r="10" spans="1:16" x14ac:dyDescent="0.25">
      <c r="C10">
        <v>13</v>
      </c>
      <c r="D10">
        <v>393.16899999999998</v>
      </c>
      <c r="E10">
        <v>402.84800000000001</v>
      </c>
      <c r="F10">
        <v>320.65100000000001</v>
      </c>
      <c r="G10">
        <v>327.42899999999997</v>
      </c>
      <c r="J10">
        <f t="shared" si="0"/>
        <v>13</v>
      </c>
      <c r="K10">
        <f t="shared" si="1"/>
        <v>-9.6790000000000305</v>
      </c>
      <c r="L10">
        <f t="shared" si="2"/>
        <v>-6.7779999999999632</v>
      </c>
      <c r="N10">
        <f t="shared" si="3"/>
        <v>13</v>
      </c>
      <c r="O10">
        <f t="shared" si="4"/>
        <v>0.28380443631896929</v>
      </c>
      <c r="P10">
        <f t="shared" si="4"/>
        <v>0</v>
      </c>
    </row>
    <row r="11" spans="1:16" x14ac:dyDescent="0.25">
      <c r="C11">
        <v>14</v>
      </c>
      <c r="D11">
        <v>423.04899999999998</v>
      </c>
      <c r="E11">
        <v>407.30799999999999</v>
      </c>
      <c r="F11">
        <v>342.95699999999999</v>
      </c>
      <c r="G11">
        <v>322.92899999999997</v>
      </c>
      <c r="J11">
        <f t="shared" si="0"/>
        <v>14</v>
      </c>
      <c r="K11">
        <f t="shared" si="1"/>
        <v>15.740999999999985</v>
      </c>
      <c r="L11">
        <f t="shared" si="2"/>
        <v>20.02800000000002</v>
      </c>
      <c r="N11">
        <f t="shared" si="3"/>
        <v>14</v>
      </c>
      <c r="O11">
        <f t="shared" si="4"/>
        <v>0.64687986516789742</v>
      </c>
      <c r="P11">
        <f t="shared" si="4"/>
        <v>0.80032244581119028</v>
      </c>
    </row>
    <row r="12" spans="1:16" x14ac:dyDescent="0.25">
      <c r="C12">
        <v>15</v>
      </c>
      <c r="D12">
        <v>418.67599999999999</v>
      </c>
      <c r="E12">
        <v>409.858</v>
      </c>
      <c r="F12">
        <v>346.99400000000003</v>
      </c>
      <c r="G12">
        <v>336.61599999999999</v>
      </c>
      <c r="J12">
        <f t="shared" si="0"/>
        <v>15</v>
      </c>
      <c r="K12">
        <f t="shared" si="1"/>
        <v>8.8179999999999836</v>
      </c>
      <c r="L12">
        <f t="shared" si="2"/>
        <v>10.378000000000043</v>
      </c>
      <c r="N12">
        <f t="shared" si="3"/>
        <v>15</v>
      </c>
      <c r="O12">
        <f t="shared" si="4"/>
        <v>0.54799822890034711</v>
      </c>
      <c r="P12">
        <f t="shared" si="4"/>
        <v>0.51221114229414288</v>
      </c>
    </row>
    <row r="13" spans="1:16" x14ac:dyDescent="0.25">
      <c r="C13">
        <v>16</v>
      </c>
      <c r="D13">
        <v>398.64800000000002</v>
      </c>
      <c r="E13">
        <v>418.75900000000001</v>
      </c>
      <c r="F13">
        <v>339.63600000000002</v>
      </c>
      <c r="G13">
        <v>328.59899999999999</v>
      </c>
      <c r="J13">
        <f t="shared" si="0"/>
        <v>16</v>
      </c>
      <c r="K13">
        <f t="shared" si="1"/>
        <v>-20.11099999999999</v>
      </c>
      <c r="L13">
        <f t="shared" si="2"/>
        <v>11.037000000000035</v>
      </c>
      <c r="N13">
        <f t="shared" si="3"/>
        <v>16</v>
      </c>
      <c r="O13">
        <f t="shared" si="4"/>
        <v>0.13480353648608173</v>
      </c>
      <c r="P13">
        <f t="shared" si="4"/>
        <v>0.53188630799546222</v>
      </c>
    </row>
    <row r="14" spans="1:16" x14ac:dyDescent="0.25">
      <c r="C14">
        <v>17</v>
      </c>
      <c r="D14">
        <v>431.72699999999998</v>
      </c>
      <c r="E14">
        <v>418</v>
      </c>
      <c r="F14">
        <v>347.11399999999998</v>
      </c>
      <c r="G14">
        <v>333.83199999999999</v>
      </c>
      <c r="J14">
        <f t="shared" si="0"/>
        <v>17</v>
      </c>
      <c r="K14">
        <f t="shared" si="1"/>
        <v>13.726999999999975</v>
      </c>
      <c r="L14">
        <f t="shared" si="2"/>
        <v>13.281999999999982</v>
      </c>
      <c r="N14">
        <f t="shared" si="3"/>
        <v>17</v>
      </c>
      <c r="O14">
        <f t="shared" si="4"/>
        <v>0.61811377886963836</v>
      </c>
      <c r="P14">
        <f t="shared" si="4"/>
        <v>0.59891323819191389</v>
      </c>
    </row>
    <row r="15" spans="1:16" x14ac:dyDescent="0.25">
      <c r="C15">
        <v>18</v>
      </c>
      <c r="D15">
        <v>465.61399999999998</v>
      </c>
      <c r="E15">
        <v>425.15</v>
      </c>
      <c r="F15">
        <v>348.13</v>
      </c>
      <c r="G15">
        <v>326.22899999999998</v>
      </c>
      <c r="J15">
        <f t="shared" si="0"/>
        <v>18</v>
      </c>
      <c r="K15">
        <f t="shared" si="1"/>
        <v>40.463999999999999</v>
      </c>
      <c r="L15">
        <f t="shared" si="2"/>
        <v>21.90100000000001</v>
      </c>
      <c r="N15">
        <f t="shared" si="3"/>
        <v>18</v>
      </c>
      <c r="O15">
        <f t="shared" si="4"/>
        <v>1</v>
      </c>
      <c r="P15">
        <f t="shared" si="4"/>
        <v>0.85624290917776313</v>
      </c>
    </row>
    <row r="16" spans="1:16" x14ac:dyDescent="0.25">
      <c r="C16">
        <v>19</v>
      </c>
      <c r="D16">
        <v>434.84800000000001</v>
      </c>
      <c r="E16">
        <v>416.12099999999998</v>
      </c>
      <c r="F16">
        <v>359.37</v>
      </c>
      <c r="G16">
        <v>332.654</v>
      </c>
      <c r="J16">
        <f t="shared" si="0"/>
        <v>19</v>
      </c>
      <c r="K16">
        <f t="shared" si="1"/>
        <v>18.727000000000032</v>
      </c>
      <c r="L16">
        <f t="shared" si="2"/>
        <v>26.716000000000008</v>
      </c>
      <c r="N16">
        <f t="shared" si="3"/>
        <v>19</v>
      </c>
      <c r="O16">
        <f t="shared" si="4"/>
        <v>0.68952908745518748</v>
      </c>
      <c r="P16">
        <f t="shared" si="4"/>
        <v>1</v>
      </c>
    </row>
    <row r="17" spans="3:16" x14ac:dyDescent="0.25">
      <c r="C17">
        <v>20</v>
      </c>
      <c r="D17">
        <v>454.20100000000002</v>
      </c>
      <c r="E17">
        <v>418.61700000000002</v>
      </c>
      <c r="F17">
        <v>368.83199999999999</v>
      </c>
      <c r="G17">
        <v>343.06700000000001</v>
      </c>
      <c r="J17">
        <f t="shared" si="0"/>
        <v>20</v>
      </c>
      <c r="K17">
        <f t="shared" si="1"/>
        <v>35.584000000000003</v>
      </c>
      <c r="L17">
        <f t="shared" si="2"/>
        <v>25.764999999999986</v>
      </c>
      <c r="N17">
        <f t="shared" si="3"/>
        <v>20</v>
      </c>
      <c r="O17">
        <f t="shared" si="4"/>
        <v>0.93029865882050489</v>
      </c>
      <c r="P17">
        <f t="shared" si="4"/>
        <v>0.97160685495909649</v>
      </c>
    </row>
    <row r="18" spans="3:16" x14ac:dyDescent="0.25">
      <c r="C18">
        <v>21</v>
      </c>
      <c r="D18">
        <v>437.15800000000002</v>
      </c>
      <c r="E18">
        <v>418.24599999999998</v>
      </c>
      <c r="F18">
        <v>360.03800000000001</v>
      </c>
      <c r="G18">
        <v>340.46699999999998</v>
      </c>
      <c r="J18">
        <f t="shared" si="0"/>
        <v>21</v>
      </c>
      <c r="K18">
        <f t="shared" si="1"/>
        <v>18.912000000000035</v>
      </c>
      <c r="L18">
        <f t="shared" si="2"/>
        <v>19.571000000000026</v>
      </c>
      <c r="N18">
        <f t="shared" si="3"/>
        <v>21</v>
      </c>
      <c r="O18">
        <f t="shared" si="4"/>
        <v>0.69217145387285284</v>
      </c>
      <c r="P18">
        <f t="shared" si="4"/>
        <v>0.78667821102287017</v>
      </c>
    </row>
    <row r="19" spans="3:16" x14ac:dyDescent="0.25">
      <c r="C19">
        <v>22</v>
      </c>
      <c r="D19">
        <v>400.22300000000001</v>
      </c>
      <c r="E19">
        <v>424.14600000000002</v>
      </c>
      <c r="F19">
        <v>341.46199999999999</v>
      </c>
      <c r="G19">
        <v>324.779</v>
      </c>
      <c r="J19">
        <f t="shared" si="0"/>
        <v>22</v>
      </c>
      <c r="K19">
        <f t="shared" si="1"/>
        <v>-23.923000000000002</v>
      </c>
      <c r="L19">
        <f t="shared" si="2"/>
        <v>16.682999999999993</v>
      </c>
      <c r="N19">
        <f t="shared" si="3"/>
        <v>22</v>
      </c>
      <c r="O19">
        <f t="shared" si="4"/>
        <v>8.0356505220459493E-2</v>
      </c>
      <c r="P19">
        <f t="shared" si="4"/>
        <v>0.70045381262315565</v>
      </c>
    </row>
    <row r="20" spans="3:16" x14ac:dyDescent="0.25">
      <c r="C20">
        <v>23</v>
      </c>
      <c r="D20">
        <v>405.62</v>
      </c>
      <c r="E20">
        <v>428.16699999999997</v>
      </c>
      <c r="F20">
        <v>332.15800000000002</v>
      </c>
      <c r="G20">
        <v>318.72500000000002</v>
      </c>
      <c r="J20">
        <f t="shared" si="0"/>
        <v>23</v>
      </c>
      <c r="K20">
        <f t="shared" si="1"/>
        <v>-22.546999999999969</v>
      </c>
      <c r="L20">
        <f t="shared" si="2"/>
        <v>13.432999999999993</v>
      </c>
      <c r="N20">
        <f t="shared" si="3"/>
        <v>23</v>
      </c>
      <c r="O20">
        <f t="shared" ref="O20:P28" si="5">(K20-MIN(K$3:K$50))/(MAX(K$3:K$50)-MIN(K$3:K$50))</f>
        <v>0.10000999814320288</v>
      </c>
      <c r="P20">
        <f t="shared" si="5"/>
        <v>0.60342150832984931</v>
      </c>
    </row>
    <row r="21" spans="3:16" x14ac:dyDescent="0.25">
      <c r="C21">
        <v>24</v>
      </c>
      <c r="D21">
        <v>416.125</v>
      </c>
      <c r="E21">
        <v>420.66699999999997</v>
      </c>
      <c r="F21">
        <v>341.5</v>
      </c>
      <c r="G21">
        <v>323.471</v>
      </c>
      <c r="J21">
        <f t="shared" si="0"/>
        <v>24</v>
      </c>
      <c r="K21">
        <f t="shared" si="1"/>
        <v>-4.5419999999999732</v>
      </c>
      <c r="L21">
        <f t="shared" si="2"/>
        <v>18.028999999999996</v>
      </c>
      <c r="N21">
        <f t="shared" si="3"/>
        <v>24</v>
      </c>
      <c r="O21">
        <f t="shared" si="5"/>
        <v>0.35717652435976249</v>
      </c>
      <c r="P21">
        <f t="shared" si="5"/>
        <v>0.74064011464739898</v>
      </c>
    </row>
    <row r="22" spans="3:16" x14ac:dyDescent="0.25">
      <c r="C22">
        <v>25</v>
      </c>
      <c r="D22">
        <v>397.67599999999999</v>
      </c>
      <c r="E22">
        <v>416.22</v>
      </c>
      <c r="F22">
        <v>340.56200000000001</v>
      </c>
      <c r="G22">
        <v>321.108</v>
      </c>
      <c r="J22">
        <f t="shared" si="0"/>
        <v>25</v>
      </c>
      <c r="K22">
        <f t="shared" si="1"/>
        <v>-18.54400000000004</v>
      </c>
      <c r="L22">
        <f t="shared" si="2"/>
        <v>19.454000000000008</v>
      </c>
      <c r="N22">
        <f t="shared" si="3"/>
        <v>25</v>
      </c>
      <c r="O22">
        <f t="shared" si="5"/>
        <v>0.15718509419679189</v>
      </c>
      <c r="P22">
        <f t="shared" si="5"/>
        <v>0.78318504806831057</v>
      </c>
    </row>
    <row r="23" spans="3:16" x14ac:dyDescent="0.25">
      <c r="C23">
        <v>26</v>
      </c>
      <c r="D23">
        <v>385.733</v>
      </c>
      <c r="E23">
        <v>406.22</v>
      </c>
      <c r="F23">
        <v>327.53399999999999</v>
      </c>
      <c r="G23">
        <v>317.52199999999999</v>
      </c>
      <c r="J23">
        <f t="shared" si="0"/>
        <v>26</v>
      </c>
      <c r="K23">
        <f t="shared" si="1"/>
        <v>-20.487000000000023</v>
      </c>
      <c r="L23">
        <f t="shared" si="2"/>
        <v>10.012</v>
      </c>
      <c r="N23">
        <f t="shared" si="3"/>
        <v>26</v>
      </c>
      <c r="O23">
        <f t="shared" si="5"/>
        <v>0.12943310528044802</v>
      </c>
      <c r="P23">
        <f t="shared" si="5"/>
        <v>0.50128381202603389</v>
      </c>
    </row>
    <row r="24" spans="3:16" x14ac:dyDescent="0.25">
      <c r="C24">
        <v>27</v>
      </c>
      <c r="D24">
        <v>394.68200000000002</v>
      </c>
      <c r="E24">
        <v>413.78</v>
      </c>
      <c r="F24">
        <v>333.38600000000002</v>
      </c>
      <c r="G24">
        <v>318.91399999999999</v>
      </c>
      <c r="J24">
        <f t="shared" si="0"/>
        <v>27</v>
      </c>
      <c r="K24">
        <f t="shared" si="1"/>
        <v>-19.097999999999956</v>
      </c>
      <c r="L24">
        <f t="shared" si="2"/>
        <v>14.472000000000037</v>
      </c>
      <c r="N24">
        <f t="shared" si="3"/>
        <v>27</v>
      </c>
      <c r="O24">
        <f t="shared" si="5"/>
        <v>0.14927227800551432</v>
      </c>
      <c r="P24">
        <f t="shared" si="5"/>
        <v>0.63444198961007991</v>
      </c>
    </row>
    <row r="25" spans="3:16" x14ac:dyDescent="0.25">
      <c r="C25">
        <v>28</v>
      </c>
      <c r="D25">
        <v>390.23899999999998</v>
      </c>
      <c r="E25">
        <v>410.72</v>
      </c>
      <c r="F25">
        <v>332.55700000000002</v>
      </c>
      <c r="G25">
        <v>318.54700000000003</v>
      </c>
      <c r="J25">
        <f t="shared" si="0"/>
        <v>28</v>
      </c>
      <c r="K25">
        <f t="shared" si="1"/>
        <v>-20.481000000000051</v>
      </c>
      <c r="L25">
        <f t="shared" si="2"/>
        <v>14.009999999999991</v>
      </c>
      <c r="N25">
        <f t="shared" si="3"/>
        <v>28</v>
      </c>
      <c r="O25">
        <f t="shared" si="5"/>
        <v>0.12951880365075027</v>
      </c>
      <c r="P25">
        <f t="shared" si="5"/>
        <v>0.6206484743536147</v>
      </c>
    </row>
    <row r="26" spans="3:16" x14ac:dyDescent="0.25">
      <c r="C26">
        <v>29</v>
      </c>
      <c r="D26">
        <v>391.983</v>
      </c>
      <c r="E26">
        <v>408.92700000000002</v>
      </c>
      <c r="F26">
        <v>330.02300000000002</v>
      </c>
      <c r="G26">
        <v>317.63799999999998</v>
      </c>
      <c r="J26">
        <f t="shared" si="0"/>
        <v>29</v>
      </c>
      <c r="K26">
        <f t="shared" si="1"/>
        <v>-16.944000000000017</v>
      </c>
      <c r="L26">
        <f t="shared" si="2"/>
        <v>12.385000000000048</v>
      </c>
      <c r="N26">
        <f t="shared" si="3"/>
        <v>29</v>
      </c>
      <c r="O26">
        <f t="shared" si="5"/>
        <v>0.1800379929441677</v>
      </c>
      <c r="P26">
        <f t="shared" si="5"/>
        <v>0.57213232220696331</v>
      </c>
    </row>
    <row r="27" spans="3:16" x14ac:dyDescent="0.25">
      <c r="C27">
        <v>30</v>
      </c>
      <c r="D27">
        <v>391.92599999999999</v>
      </c>
      <c r="E27">
        <v>412.10300000000001</v>
      </c>
      <c r="F27">
        <v>332.55099999999999</v>
      </c>
      <c r="G27">
        <v>320.52199999999999</v>
      </c>
      <c r="J27">
        <f t="shared" si="0"/>
        <v>30</v>
      </c>
      <c r="K27">
        <f t="shared" si="1"/>
        <v>-20.177000000000021</v>
      </c>
      <c r="L27">
        <f t="shared" si="2"/>
        <v>12.028999999999996</v>
      </c>
      <c r="N27">
        <f t="shared" si="3"/>
        <v>30</v>
      </c>
      <c r="O27">
        <f t="shared" si="5"/>
        <v>0.13386085441275206</v>
      </c>
      <c r="P27">
        <f t="shared" si="5"/>
        <v>0.56150355287514109</v>
      </c>
    </row>
    <row r="28" spans="3:16" x14ac:dyDescent="0.25">
      <c r="C28">
        <v>31</v>
      </c>
      <c r="D28">
        <v>382.28399999999999</v>
      </c>
      <c r="E28">
        <v>401.05599999999998</v>
      </c>
      <c r="F28">
        <v>341.65899999999999</v>
      </c>
      <c r="G28">
        <v>334.12099999999998</v>
      </c>
      <c r="J28">
        <f t="shared" si="0"/>
        <v>31</v>
      </c>
      <c r="K28">
        <f t="shared" si="1"/>
        <v>-18.771999999999991</v>
      </c>
      <c r="L28">
        <f t="shared" si="2"/>
        <v>7.5380000000000109</v>
      </c>
      <c r="N28">
        <f t="shared" si="3"/>
        <v>31</v>
      </c>
      <c r="O28">
        <f t="shared" si="5"/>
        <v>0.15392855612529158</v>
      </c>
      <c r="P28">
        <f t="shared" si="5"/>
        <v>0.42741983638860653</v>
      </c>
    </row>
  </sheetData>
  <sortState ref="C3:E54">
    <sortCondition ref="C4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80" zoomScaleNormal="80" workbookViewId="0"/>
  </sheetViews>
  <sheetFormatPr defaultRowHeight="15" x14ac:dyDescent="0.25"/>
  <sheetData>
    <row r="1" spans="1:16" x14ac:dyDescent="0.25">
      <c r="A1" t="s">
        <v>21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19</v>
      </c>
      <c r="D3">
        <v>340.90600000000001</v>
      </c>
      <c r="E3">
        <v>344.50700000000001</v>
      </c>
      <c r="F3">
        <v>313.36500000000001</v>
      </c>
      <c r="G3">
        <v>326.40800000000002</v>
      </c>
      <c r="J3">
        <f>C3</f>
        <v>19</v>
      </c>
      <c r="K3">
        <f>D3-E3</f>
        <v>-3.6009999999999991</v>
      </c>
      <c r="L3">
        <f>F3-G3</f>
        <v>-13.043000000000006</v>
      </c>
      <c r="N3">
        <f>C3</f>
        <v>19</v>
      </c>
      <c r="O3">
        <f>(K3-MIN(K$3:K$50))/(MAX(K$3:K$50)-MIN(K$3:K$50))</f>
        <v>0.38559740033656409</v>
      </c>
      <c r="P3">
        <f>(L3-MIN(L$3:L$50))/(MAX(L$3:L$50)-MIN(L$3:L$50))</f>
        <v>0.61907285594039363</v>
      </c>
    </row>
    <row r="4" spans="1:16" x14ac:dyDescent="0.25">
      <c r="C4">
        <v>20</v>
      </c>
      <c r="D4">
        <v>322.14600000000002</v>
      </c>
      <c r="E4">
        <v>324.59899999999999</v>
      </c>
      <c r="F4">
        <v>310.11500000000001</v>
      </c>
      <c r="G4">
        <v>315.65100000000001</v>
      </c>
      <c r="J4">
        <f t="shared" ref="J4:J21" si="0">C4</f>
        <v>20</v>
      </c>
      <c r="K4">
        <f t="shared" ref="K4:K21" si="1">D4-E4</f>
        <v>-2.4529999999999745</v>
      </c>
      <c r="L4">
        <f t="shared" ref="L4:L21" si="2">F4-G4</f>
        <v>-5.5360000000000014</v>
      </c>
      <c r="N4">
        <f t="shared" ref="N4:N21" si="3">C4</f>
        <v>20</v>
      </c>
      <c r="O4">
        <f t="shared" ref="O4:P19" si="4">(K4-MIN(K$3:K$50))/(MAX(K$3:K$50)-MIN(K$3:K$50))</f>
        <v>0.41890558811582551</v>
      </c>
      <c r="P4">
        <f t="shared" si="4"/>
        <v>0.85310346977585216</v>
      </c>
    </row>
    <row r="5" spans="1:16" x14ac:dyDescent="0.25">
      <c r="C5">
        <v>21</v>
      </c>
      <c r="D5">
        <v>338.404</v>
      </c>
      <c r="E5">
        <v>337</v>
      </c>
      <c r="F5">
        <v>316.41300000000001</v>
      </c>
      <c r="G5">
        <v>317.23700000000002</v>
      </c>
      <c r="J5">
        <f t="shared" si="0"/>
        <v>21</v>
      </c>
      <c r="K5">
        <f t="shared" si="1"/>
        <v>1.4039999999999964</v>
      </c>
      <c r="L5">
        <f t="shared" si="2"/>
        <v>-0.82400000000001228</v>
      </c>
      <c r="N5">
        <f t="shared" si="3"/>
        <v>21</v>
      </c>
      <c r="O5">
        <f t="shared" si="4"/>
        <v>0.53081297510590175</v>
      </c>
      <c r="P5">
        <f t="shared" si="4"/>
        <v>1</v>
      </c>
    </row>
    <row r="6" spans="1:16" x14ac:dyDescent="0.25">
      <c r="C6">
        <v>22</v>
      </c>
      <c r="D6">
        <v>348.55799999999999</v>
      </c>
      <c r="E6">
        <v>350.73099999999999</v>
      </c>
      <c r="F6">
        <v>322.33699999999999</v>
      </c>
      <c r="G6">
        <v>328.827</v>
      </c>
      <c r="J6">
        <f t="shared" si="0"/>
        <v>22</v>
      </c>
      <c r="K6">
        <f t="shared" si="1"/>
        <v>-2.1730000000000018</v>
      </c>
      <c r="L6">
        <f t="shared" si="2"/>
        <v>-6.4900000000000091</v>
      </c>
      <c r="N6">
        <f t="shared" si="3"/>
        <v>22</v>
      </c>
      <c r="O6">
        <f t="shared" si="4"/>
        <v>0.42702953635466878</v>
      </c>
      <c r="P6">
        <f t="shared" si="4"/>
        <v>0.82336253390279646</v>
      </c>
    </row>
    <row r="7" spans="1:16" x14ac:dyDescent="0.25">
      <c r="C7">
        <v>23</v>
      </c>
      <c r="D7">
        <v>328.53800000000001</v>
      </c>
      <c r="E7">
        <v>330.85300000000001</v>
      </c>
      <c r="F7">
        <v>316.23099999999999</v>
      </c>
      <c r="G7">
        <v>326.41000000000003</v>
      </c>
      <c r="J7">
        <f t="shared" si="0"/>
        <v>23</v>
      </c>
      <c r="K7">
        <f t="shared" si="1"/>
        <v>-2.3149999999999977</v>
      </c>
      <c r="L7">
        <f t="shared" si="2"/>
        <v>-10.17900000000003</v>
      </c>
      <c r="N7">
        <f t="shared" si="3"/>
        <v>23</v>
      </c>
      <c r="O7">
        <f t="shared" si="4"/>
        <v>0.42290953403354081</v>
      </c>
      <c r="P7">
        <f t="shared" si="4"/>
        <v>0.70835801352994299</v>
      </c>
    </row>
    <row r="8" spans="1:16" x14ac:dyDescent="0.25">
      <c r="C8">
        <v>24</v>
      </c>
      <c r="D8">
        <v>332.685</v>
      </c>
      <c r="E8">
        <v>333.45699999999999</v>
      </c>
      <c r="F8">
        <v>309.75</v>
      </c>
      <c r="G8">
        <v>318.08499999999998</v>
      </c>
      <c r="J8">
        <f t="shared" si="0"/>
        <v>24</v>
      </c>
      <c r="K8">
        <f t="shared" si="1"/>
        <v>-0.77199999999999136</v>
      </c>
      <c r="L8">
        <f t="shared" si="2"/>
        <v>-8.3349999999999795</v>
      </c>
      <c r="N8">
        <f t="shared" si="3"/>
        <v>24</v>
      </c>
      <c r="O8">
        <f t="shared" si="4"/>
        <v>0.46767829164974251</v>
      </c>
      <c r="P8">
        <f t="shared" si="4"/>
        <v>0.76584468622377511</v>
      </c>
    </row>
    <row r="9" spans="1:16" x14ac:dyDescent="0.25">
      <c r="C9">
        <v>25</v>
      </c>
      <c r="D9">
        <v>350.923</v>
      </c>
      <c r="E9">
        <v>340.577</v>
      </c>
      <c r="F9">
        <v>309.69200000000001</v>
      </c>
      <c r="G9">
        <v>324.78199999999998</v>
      </c>
      <c r="J9">
        <f t="shared" si="0"/>
        <v>25</v>
      </c>
      <c r="K9">
        <f t="shared" si="1"/>
        <v>10.346000000000004</v>
      </c>
      <c r="L9">
        <f t="shared" si="2"/>
        <v>-15.089999999999975</v>
      </c>
      <c r="N9">
        <f t="shared" si="3"/>
        <v>25</v>
      </c>
      <c r="O9">
        <f t="shared" si="4"/>
        <v>0.79025706493355818</v>
      </c>
      <c r="P9">
        <f t="shared" si="4"/>
        <v>0.555257661252612</v>
      </c>
    </row>
    <row r="10" spans="1:16" x14ac:dyDescent="0.25">
      <c r="C10">
        <v>26</v>
      </c>
      <c r="D10">
        <v>345.43299999999999</v>
      </c>
      <c r="E10">
        <v>335.16</v>
      </c>
      <c r="F10">
        <v>314.66300000000001</v>
      </c>
      <c r="G10">
        <v>323.11500000000001</v>
      </c>
      <c r="J10">
        <f t="shared" si="0"/>
        <v>26</v>
      </c>
      <c r="K10">
        <f t="shared" si="1"/>
        <v>10.272999999999968</v>
      </c>
      <c r="L10">
        <f t="shared" si="2"/>
        <v>-8.4519999999999982</v>
      </c>
      <c r="N10">
        <f t="shared" si="3"/>
        <v>26</v>
      </c>
      <c r="O10">
        <f t="shared" si="4"/>
        <v>0.78813903557128706</v>
      </c>
      <c r="P10">
        <f t="shared" si="4"/>
        <v>0.76219721295632425</v>
      </c>
    </row>
    <row r="11" spans="1:16" x14ac:dyDescent="0.25">
      <c r="C11">
        <v>27</v>
      </c>
      <c r="D11">
        <v>351.529</v>
      </c>
      <c r="E11">
        <v>337.39699999999999</v>
      </c>
      <c r="F11">
        <v>293.99</v>
      </c>
      <c r="G11">
        <v>314.39699999999999</v>
      </c>
      <c r="J11">
        <f t="shared" si="0"/>
        <v>27</v>
      </c>
      <c r="K11">
        <f t="shared" si="1"/>
        <v>14.132000000000005</v>
      </c>
      <c r="L11">
        <f t="shared" si="2"/>
        <v>-20.406999999999982</v>
      </c>
      <c r="N11">
        <f t="shared" si="3"/>
        <v>27</v>
      </c>
      <c r="O11">
        <f t="shared" si="4"/>
        <v>0.90010445076307133</v>
      </c>
      <c r="P11">
        <f t="shared" si="4"/>
        <v>0.38950026498737506</v>
      </c>
    </row>
    <row r="12" spans="1:16" x14ac:dyDescent="0.25">
      <c r="C12">
        <v>28</v>
      </c>
      <c r="D12">
        <v>354.39400000000001</v>
      </c>
      <c r="E12">
        <v>341.62200000000001</v>
      </c>
      <c r="F12">
        <v>301.41300000000001</v>
      </c>
      <c r="G12">
        <v>334.31400000000002</v>
      </c>
      <c r="J12">
        <f t="shared" si="0"/>
        <v>28</v>
      </c>
      <c r="K12">
        <f t="shared" si="1"/>
        <v>12.771999999999991</v>
      </c>
      <c r="L12">
        <f t="shared" si="2"/>
        <v>-32.90100000000001</v>
      </c>
      <c r="N12">
        <f t="shared" si="3"/>
        <v>28</v>
      </c>
      <c r="O12">
        <f t="shared" si="4"/>
        <v>0.86064527360297116</v>
      </c>
      <c r="P12">
        <f t="shared" si="4"/>
        <v>0</v>
      </c>
    </row>
    <row r="13" spans="1:16" x14ac:dyDescent="0.25">
      <c r="C13">
        <v>29</v>
      </c>
      <c r="D13">
        <v>351.26900000000001</v>
      </c>
      <c r="E13">
        <v>333.69400000000002</v>
      </c>
      <c r="F13">
        <v>282.11099999999999</v>
      </c>
      <c r="G13">
        <v>313.27499999999998</v>
      </c>
      <c r="J13">
        <f t="shared" si="0"/>
        <v>29</v>
      </c>
      <c r="K13">
        <f t="shared" si="1"/>
        <v>17.574999999999989</v>
      </c>
      <c r="L13">
        <f t="shared" si="2"/>
        <v>-31.163999999999987</v>
      </c>
      <c r="N13">
        <f t="shared" si="3"/>
        <v>29</v>
      </c>
      <c r="O13">
        <f t="shared" si="4"/>
        <v>1</v>
      </c>
      <c r="P13">
        <f t="shared" si="4"/>
        <v>5.4150949278299818E-2</v>
      </c>
    </row>
    <row r="14" spans="1:16" x14ac:dyDescent="0.25">
      <c r="C14">
        <v>30</v>
      </c>
      <c r="D14">
        <v>341.03699999999998</v>
      </c>
      <c r="E14">
        <v>334.32499999999999</v>
      </c>
      <c r="F14">
        <v>303.065</v>
      </c>
      <c r="G14">
        <v>335.25599999999997</v>
      </c>
      <c r="J14">
        <f t="shared" si="0"/>
        <v>30</v>
      </c>
      <c r="K14">
        <f t="shared" si="1"/>
        <v>6.7119999999999891</v>
      </c>
      <c r="L14">
        <f t="shared" si="2"/>
        <v>-32.190999999999974</v>
      </c>
      <c r="N14">
        <f t="shared" si="3"/>
        <v>30</v>
      </c>
      <c r="O14">
        <f t="shared" si="4"/>
        <v>0.68481982243370287</v>
      </c>
      <c r="P14">
        <f t="shared" si="4"/>
        <v>2.213423948623738E-2</v>
      </c>
    </row>
    <row r="15" spans="1:16" x14ac:dyDescent="0.25">
      <c r="C15">
        <v>31</v>
      </c>
      <c r="D15">
        <v>328.96300000000002</v>
      </c>
      <c r="E15">
        <v>335.16300000000001</v>
      </c>
      <c r="F15">
        <v>296.10199999999998</v>
      </c>
      <c r="G15">
        <v>328.46899999999999</v>
      </c>
      <c r="J15">
        <f t="shared" si="0"/>
        <v>31</v>
      </c>
      <c r="K15">
        <f t="shared" si="1"/>
        <v>-6.1999999999999886</v>
      </c>
      <c r="L15">
        <f t="shared" si="2"/>
        <v>-32.367000000000019</v>
      </c>
      <c r="N15">
        <f t="shared" si="3"/>
        <v>31</v>
      </c>
      <c r="O15">
        <f t="shared" si="4"/>
        <v>0.31018975221957956</v>
      </c>
      <c r="P15">
        <f t="shared" si="4"/>
        <v>1.6647442092464753E-2</v>
      </c>
    </row>
    <row r="16" spans="1:16" x14ac:dyDescent="0.25">
      <c r="C16">
        <v>32</v>
      </c>
      <c r="D16">
        <v>331.80599999999998</v>
      </c>
      <c r="E16">
        <v>339.45</v>
      </c>
      <c r="F16">
        <v>293.07400000000001</v>
      </c>
      <c r="G16">
        <v>322.10000000000002</v>
      </c>
      <c r="J16">
        <f t="shared" si="0"/>
        <v>32</v>
      </c>
      <c r="K16">
        <f t="shared" si="1"/>
        <v>-7.6440000000000055</v>
      </c>
      <c r="L16">
        <f t="shared" si="2"/>
        <v>-29.02600000000001</v>
      </c>
      <c r="N16">
        <f t="shared" si="3"/>
        <v>32</v>
      </c>
      <c r="O16">
        <f t="shared" si="4"/>
        <v>0.26829339058782603</v>
      </c>
      <c r="P16">
        <f t="shared" si="4"/>
        <v>0.12080306761854288</v>
      </c>
    </row>
    <row r="17" spans="3:16" x14ac:dyDescent="0.25">
      <c r="C17">
        <v>33</v>
      </c>
      <c r="D17">
        <v>341.75</v>
      </c>
      <c r="E17">
        <v>351.06200000000001</v>
      </c>
      <c r="F17">
        <v>291.86099999999999</v>
      </c>
      <c r="G17">
        <v>312.70600000000002</v>
      </c>
      <c r="J17">
        <f t="shared" si="0"/>
        <v>33</v>
      </c>
      <c r="K17">
        <f t="shared" si="1"/>
        <v>-9.3120000000000118</v>
      </c>
      <c r="L17">
        <f t="shared" si="2"/>
        <v>-20.845000000000027</v>
      </c>
      <c r="N17">
        <f t="shared" si="3"/>
        <v>33</v>
      </c>
      <c r="O17">
        <f t="shared" si="4"/>
        <v>0.21989787036499756</v>
      </c>
      <c r="P17">
        <f t="shared" si="4"/>
        <v>0.37584562147332928</v>
      </c>
    </row>
    <row r="18" spans="3:16" x14ac:dyDescent="0.25">
      <c r="C18">
        <v>34</v>
      </c>
      <c r="D18">
        <v>311.97199999999998</v>
      </c>
      <c r="E18">
        <v>326.63099999999997</v>
      </c>
      <c r="F18">
        <v>279.74099999999999</v>
      </c>
      <c r="G18">
        <v>305.738</v>
      </c>
      <c r="J18">
        <f t="shared" si="0"/>
        <v>34</v>
      </c>
      <c r="K18">
        <f t="shared" si="1"/>
        <v>-14.658999999999992</v>
      </c>
      <c r="L18">
        <f t="shared" si="2"/>
        <v>-25.997000000000014</v>
      </c>
      <c r="N18">
        <f t="shared" si="3"/>
        <v>34</v>
      </c>
      <c r="O18">
        <f t="shared" si="4"/>
        <v>6.4759473103929294E-2</v>
      </c>
      <c r="P18">
        <f t="shared" si="4"/>
        <v>0.21523209776475347</v>
      </c>
    </row>
    <row r="19" spans="3:16" x14ac:dyDescent="0.25">
      <c r="C19">
        <v>35</v>
      </c>
      <c r="D19">
        <v>310.99099999999999</v>
      </c>
      <c r="E19">
        <v>326.89400000000001</v>
      </c>
      <c r="F19">
        <v>272.62</v>
      </c>
      <c r="G19">
        <v>301.05</v>
      </c>
      <c r="J19">
        <f t="shared" si="0"/>
        <v>35</v>
      </c>
      <c r="K19">
        <f t="shared" si="1"/>
        <v>-15.90300000000002</v>
      </c>
      <c r="L19">
        <f t="shared" si="2"/>
        <v>-28.430000000000007</v>
      </c>
      <c r="N19">
        <f t="shared" si="3"/>
        <v>35</v>
      </c>
      <c r="O19">
        <f t="shared" si="4"/>
        <v>2.8665931642778371E-2</v>
      </c>
      <c r="P19">
        <f t="shared" si="4"/>
        <v>0.1393833587929047</v>
      </c>
    </row>
    <row r="20" spans="3:16" x14ac:dyDescent="0.25">
      <c r="C20">
        <v>36</v>
      </c>
      <c r="D20">
        <v>321.74099999999999</v>
      </c>
      <c r="E20">
        <v>334.375</v>
      </c>
      <c r="F20">
        <v>288.51900000000001</v>
      </c>
      <c r="G20">
        <v>316.93799999999999</v>
      </c>
      <c r="J20">
        <f t="shared" si="0"/>
        <v>36</v>
      </c>
      <c r="K20">
        <f t="shared" si="1"/>
        <v>-12.634000000000015</v>
      </c>
      <c r="L20">
        <f t="shared" si="2"/>
        <v>-28.418999999999983</v>
      </c>
      <c r="N20">
        <f t="shared" si="3"/>
        <v>36</v>
      </c>
      <c r="O20">
        <f t="shared" ref="O20:P21" si="5">(K20-MIN(K$3:K$50))/(MAX(K$3:K$50)-MIN(K$3:K$50))</f>
        <v>0.12351302733128312</v>
      </c>
      <c r="P20">
        <f t="shared" si="5"/>
        <v>0.13972628363001616</v>
      </c>
    </row>
    <row r="21" spans="3:16" x14ac:dyDescent="0.25">
      <c r="C21">
        <v>37</v>
      </c>
      <c r="D21">
        <v>308.80799999999999</v>
      </c>
      <c r="E21">
        <v>325.69900000000001</v>
      </c>
      <c r="F21">
        <v>279.452</v>
      </c>
      <c r="G21">
        <v>311.81400000000002</v>
      </c>
      <c r="J21">
        <f t="shared" si="0"/>
        <v>37</v>
      </c>
      <c r="K21">
        <f t="shared" si="1"/>
        <v>-16.89100000000002</v>
      </c>
      <c r="L21">
        <f t="shared" si="2"/>
        <v>-32.362000000000023</v>
      </c>
      <c r="N21">
        <f t="shared" si="3"/>
        <v>37</v>
      </c>
      <c r="O21">
        <f t="shared" si="5"/>
        <v>0</v>
      </c>
      <c r="P21">
        <f t="shared" si="5"/>
        <v>1.6803317018424021E-2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80" zoomScaleNormal="80" workbookViewId="0"/>
  </sheetViews>
  <sheetFormatPr defaultRowHeight="15" x14ac:dyDescent="0.25"/>
  <sheetData>
    <row r="1" spans="1:16" x14ac:dyDescent="0.25">
      <c r="A1" t="s">
        <v>22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20</v>
      </c>
      <c r="D3">
        <v>303.01299999999998</v>
      </c>
      <c r="E3">
        <v>322.38600000000002</v>
      </c>
      <c r="F3">
        <v>234.39500000000001</v>
      </c>
      <c r="G3">
        <v>228.273</v>
      </c>
      <c r="J3">
        <f>C3</f>
        <v>20</v>
      </c>
      <c r="K3">
        <f>D3-E3</f>
        <v>-19.373000000000047</v>
      </c>
      <c r="L3">
        <f>F3-G3</f>
        <v>6.1220000000000141</v>
      </c>
      <c r="N3">
        <f>C3</f>
        <v>20</v>
      </c>
      <c r="O3">
        <f>(K3-MIN(K$3:K$50))/(MAX(K$3:K$50)-MIN(K$3:K$50))</f>
        <v>0</v>
      </c>
      <c r="P3">
        <f>(L3-MIN(L$3:L$50))/(MAX(L$3:L$50)-MIN(L$3:L$50))</f>
        <v>0.65420062457155992</v>
      </c>
    </row>
    <row r="4" spans="1:16" x14ac:dyDescent="0.25">
      <c r="C4">
        <v>21</v>
      </c>
      <c r="D4">
        <v>320.774</v>
      </c>
      <c r="E4">
        <v>324.73500000000001</v>
      </c>
      <c r="F4">
        <v>237.905</v>
      </c>
      <c r="G4">
        <v>234.21299999999999</v>
      </c>
      <c r="J4">
        <f t="shared" ref="J4:J27" si="0">C4</f>
        <v>21</v>
      </c>
      <c r="K4">
        <f t="shared" ref="K4:K27" si="1">D4-E4</f>
        <v>-3.9610000000000127</v>
      </c>
      <c r="L4">
        <f t="shared" ref="L4:L27" si="2">F4-G4</f>
        <v>3.6920000000000073</v>
      </c>
      <c r="N4">
        <f t="shared" ref="N4:N27" si="3">C4</f>
        <v>21</v>
      </c>
      <c r="O4">
        <f t="shared" ref="O4:P19" si="4">(K4-MIN(K$3:K$50))/(MAX(K$3:K$50)-MIN(K$3:K$50))</f>
        <v>0.14242676277608382</v>
      </c>
      <c r="P4">
        <f t="shared" si="4"/>
        <v>0.56165739964963113</v>
      </c>
    </row>
    <row r="5" spans="1:16" x14ac:dyDescent="0.25">
      <c r="C5">
        <v>22</v>
      </c>
      <c r="D5">
        <v>339.964</v>
      </c>
      <c r="E5">
        <v>339.471</v>
      </c>
      <c r="F5">
        <v>251.107</v>
      </c>
      <c r="G5">
        <v>242.191</v>
      </c>
      <c r="J5">
        <f t="shared" si="0"/>
        <v>22</v>
      </c>
      <c r="K5">
        <f t="shared" si="1"/>
        <v>0.492999999999995</v>
      </c>
      <c r="L5">
        <f t="shared" si="2"/>
        <v>8.9159999999999968</v>
      </c>
      <c r="N5">
        <f t="shared" si="3"/>
        <v>22</v>
      </c>
      <c r="O5">
        <f t="shared" si="4"/>
        <v>0.1835874688106463</v>
      </c>
      <c r="P5">
        <f t="shared" si="4"/>
        <v>0.76060629141594949</v>
      </c>
    </row>
    <row r="6" spans="1:16" x14ac:dyDescent="0.25">
      <c r="C6">
        <v>23</v>
      </c>
      <c r="D6">
        <v>339.61900000000003</v>
      </c>
      <c r="E6">
        <v>330.28699999999998</v>
      </c>
      <c r="F6">
        <v>251.214</v>
      </c>
      <c r="G6">
        <v>238.95599999999999</v>
      </c>
      <c r="J6">
        <f t="shared" si="0"/>
        <v>23</v>
      </c>
      <c r="K6">
        <f t="shared" si="1"/>
        <v>9.3320000000000505</v>
      </c>
      <c r="L6">
        <f t="shared" si="2"/>
        <v>12.25800000000001</v>
      </c>
      <c r="N6">
        <f t="shared" si="3"/>
        <v>23</v>
      </c>
      <c r="O6">
        <f t="shared" si="4"/>
        <v>0.265271231863969</v>
      </c>
      <c r="P6">
        <f t="shared" si="4"/>
        <v>0.887881788407343</v>
      </c>
    </row>
    <row r="7" spans="1:16" x14ac:dyDescent="0.25">
      <c r="C7">
        <v>24</v>
      </c>
      <c r="D7">
        <v>364.65899999999999</v>
      </c>
      <c r="E7">
        <v>328.75700000000001</v>
      </c>
      <c r="F7">
        <v>250.28399999999999</v>
      </c>
      <c r="G7">
        <v>236.02799999999999</v>
      </c>
      <c r="J7">
        <f t="shared" si="0"/>
        <v>24</v>
      </c>
      <c r="K7">
        <f t="shared" si="1"/>
        <v>35.901999999999987</v>
      </c>
      <c r="L7">
        <f t="shared" si="2"/>
        <v>14.256</v>
      </c>
      <c r="N7">
        <f t="shared" si="3"/>
        <v>24</v>
      </c>
      <c r="O7">
        <f t="shared" si="4"/>
        <v>0.51081230939839217</v>
      </c>
      <c r="P7">
        <f t="shared" si="4"/>
        <v>0.96397288445426166</v>
      </c>
    </row>
    <row r="8" spans="1:16" x14ac:dyDescent="0.25">
      <c r="C8">
        <v>25</v>
      </c>
      <c r="D8">
        <v>380.90899999999999</v>
      </c>
      <c r="E8">
        <v>334.44400000000002</v>
      </c>
      <c r="F8">
        <v>253.011</v>
      </c>
      <c r="G8">
        <v>241.64599999999999</v>
      </c>
      <c r="J8">
        <f t="shared" si="0"/>
        <v>25</v>
      </c>
      <c r="K8">
        <f t="shared" si="1"/>
        <v>46.464999999999975</v>
      </c>
      <c r="L8">
        <f t="shared" si="2"/>
        <v>11.365000000000009</v>
      </c>
      <c r="N8">
        <f t="shared" si="3"/>
        <v>25</v>
      </c>
      <c r="O8">
        <f t="shared" si="4"/>
        <v>0.6084280565566953</v>
      </c>
      <c r="P8">
        <f t="shared" si="4"/>
        <v>0.85387310533932559</v>
      </c>
    </row>
    <row r="9" spans="1:16" x14ac:dyDescent="0.25">
      <c r="C9">
        <v>26</v>
      </c>
      <c r="D9">
        <v>383.06799999999998</v>
      </c>
      <c r="E9">
        <v>350.21499999999997</v>
      </c>
      <c r="F9">
        <v>246.03399999999999</v>
      </c>
      <c r="G9">
        <v>237.07599999999999</v>
      </c>
      <c r="J9">
        <f t="shared" si="0"/>
        <v>26</v>
      </c>
      <c r="K9">
        <f t="shared" si="1"/>
        <v>32.853000000000009</v>
      </c>
      <c r="L9">
        <f t="shared" si="2"/>
        <v>8.9579999999999984</v>
      </c>
      <c r="N9">
        <f t="shared" si="3"/>
        <v>26</v>
      </c>
      <c r="O9">
        <f t="shared" si="4"/>
        <v>0.48263561593198445</v>
      </c>
      <c r="P9">
        <f t="shared" si="4"/>
        <v>0.76220580394546433</v>
      </c>
    </row>
    <row r="10" spans="1:16" x14ac:dyDescent="0.25">
      <c r="C10">
        <v>27</v>
      </c>
      <c r="D10">
        <v>401.53800000000001</v>
      </c>
      <c r="E10">
        <v>337.66699999999997</v>
      </c>
      <c r="F10">
        <v>230.779</v>
      </c>
      <c r="G10">
        <v>230.87200000000001</v>
      </c>
      <c r="J10">
        <f t="shared" si="0"/>
        <v>27</v>
      </c>
      <c r="K10">
        <f t="shared" si="1"/>
        <v>63.871000000000038</v>
      </c>
      <c r="L10">
        <f t="shared" si="2"/>
        <v>-9.3000000000017735E-2</v>
      </c>
      <c r="N10">
        <f t="shared" si="3"/>
        <v>27</v>
      </c>
      <c r="O10">
        <f t="shared" si="4"/>
        <v>0.76928195176046632</v>
      </c>
      <c r="P10">
        <f t="shared" si="4"/>
        <v>0.41751085383502134</v>
      </c>
    </row>
    <row r="11" spans="1:16" x14ac:dyDescent="0.25">
      <c r="C11">
        <v>28</v>
      </c>
      <c r="D11">
        <v>372.13499999999999</v>
      </c>
      <c r="E11">
        <v>334.46800000000002</v>
      </c>
      <c r="F11">
        <v>238.01900000000001</v>
      </c>
      <c r="G11">
        <v>241.52600000000001</v>
      </c>
      <c r="J11">
        <f t="shared" si="0"/>
        <v>28</v>
      </c>
      <c r="K11">
        <f t="shared" si="1"/>
        <v>37.666999999999973</v>
      </c>
      <c r="L11">
        <f t="shared" si="2"/>
        <v>-3.507000000000005</v>
      </c>
      <c r="N11">
        <f t="shared" si="3"/>
        <v>28</v>
      </c>
      <c r="O11">
        <f t="shared" si="4"/>
        <v>0.52712318639682099</v>
      </c>
      <c r="P11">
        <f t="shared" si="4"/>
        <v>0.28749333536446048</v>
      </c>
    </row>
    <row r="12" spans="1:16" x14ac:dyDescent="0.25">
      <c r="C12">
        <v>29</v>
      </c>
      <c r="D12">
        <v>371.49</v>
      </c>
      <c r="E12">
        <v>325.96800000000002</v>
      </c>
      <c r="F12">
        <v>231.18299999999999</v>
      </c>
      <c r="G12">
        <v>228.327</v>
      </c>
      <c r="J12">
        <f t="shared" si="0"/>
        <v>29</v>
      </c>
      <c r="K12">
        <f t="shared" si="1"/>
        <v>45.521999999999991</v>
      </c>
      <c r="L12">
        <f t="shared" si="2"/>
        <v>2.8559999999999945</v>
      </c>
      <c r="N12">
        <f t="shared" si="3"/>
        <v>29</v>
      </c>
      <c r="O12">
        <f t="shared" si="4"/>
        <v>0.5997135200073932</v>
      </c>
      <c r="P12">
        <f t="shared" si="4"/>
        <v>0.52981948358595476</v>
      </c>
    </row>
    <row r="13" spans="1:16" x14ac:dyDescent="0.25">
      <c r="C13">
        <v>30</v>
      </c>
      <c r="D13">
        <v>409.85599999999999</v>
      </c>
      <c r="E13">
        <v>341.25599999999997</v>
      </c>
      <c r="F13">
        <v>239.44200000000001</v>
      </c>
      <c r="G13">
        <v>240.494</v>
      </c>
      <c r="J13">
        <f t="shared" si="0"/>
        <v>30</v>
      </c>
      <c r="K13">
        <f t="shared" si="1"/>
        <v>68.600000000000023</v>
      </c>
      <c r="L13">
        <f t="shared" si="2"/>
        <v>-1.0519999999999925</v>
      </c>
      <c r="N13">
        <f t="shared" si="3"/>
        <v>30</v>
      </c>
      <c r="O13">
        <f t="shared" si="4"/>
        <v>0.81298401256815489</v>
      </c>
      <c r="P13">
        <f t="shared" si="4"/>
        <v>0.38098865107776736</v>
      </c>
    </row>
    <row r="14" spans="1:16" x14ac:dyDescent="0.25">
      <c r="C14">
        <v>31</v>
      </c>
      <c r="D14">
        <v>384.09300000000002</v>
      </c>
      <c r="E14">
        <v>333.40199999999999</v>
      </c>
      <c r="F14">
        <v>250.72200000000001</v>
      </c>
      <c r="G14">
        <v>243.37799999999999</v>
      </c>
      <c r="J14">
        <f t="shared" si="0"/>
        <v>31</v>
      </c>
      <c r="K14">
        <f t="shared" si="1"/>
        <v>50.691000000000031</v>
      </c>
      <c r="L14">
        <f t="shared" si="2"/>
        <v>7.3440000000000225</v>
      </c>
      <c r="N14">
        <f t="shared" si="3"/>
        <v>31</v>
      </c>
      <c r="O14">
        <f t="shared" si="4"/>
        <v>0.64748174845208439</v>
      </c>
      <c r="P14">
        <f t="shared" si="4"/>
        <v>0.70073882245411023</v>
      </c>
    </row>
    <row r="15" spans="1:16" x14ac:dyDescent="0.25">
      <c r="C15">
        <v>32</v>
      </c>
      <c r="D15">
        <v>375.35199999999998</v>
      </c>
      <c r="E15">
        <v>334.18900000000002</v>
      </c>
      <c r="F15">
        <v>249.352</v>
      </c>
      <c r="G15">
        <v>241.12200000000001</v>
      </c>
      <c r="J15">
        <f t="shared" si="0"/>
        <v>32</v>
      </c>
      <c r="K15">
        <f t="shared" si="1"/>
        <v>41.162999999999954</v>
      </c>
      <c r="L15">
        <f t="shared" si="2"/>
        <v>8.2299999999999898</v>
      </c>
      <c r="N15">
        <f t="shared" si="3"/>
        <v>32</v>
      </c>
      <c r="O15">
        <f t="shared" si="4"/>
        <v>0.55943073653081954</v>
      </c>
      <c r="P15">
        <f t="shared" si="4"/>
        <v>0.73448092010054056</v>
      </c>
    </row>
    <row r="16" spans="1:16" x14ac:dyDescent="0.25">
      <c r="C16">
        <v>33</v>
      </c>
      <c r="D16">
        <v>357.529</v>
      </c>
      <c r="E16">
        <v>327.68599999999998</v>
      </c>
      <c r="F16">
        <v>251.154</v>
      </c>
      <c r="G16">
        <v>244.827</v>
      </c>
      <c r="J16">
        <f t="shared" si="0"/>
        <v>33</v>
      </c>
      <c r="K16">
        <f t="shared" si="1"/>
        <v>29.843000000000018</v>
      </c>
      <c r="L16">
        <f t="shared" si="2"/>
        <v>6.3269999999999982</v>
      </c>
      <c r="N16">
        <f t="shared" si="3"/>
        <v>33</v>
      </c>
      <c r="O16">
        <f t="shared" si="4"/>
        <v>0.45481933277885639</v>
      </c>
      <c r="P16">
        <f t="shared" si="4"/>
        <v>0.66200776906085779</v>
      </c>
    </row>
    <row r="17" spans="3:16" x14ac:dyDescent="0.25">
      <c r="C17">
        <v>34</v>
      </c>
      <c r="D17">
        <v>376.18299999999999</v>
      </c>
      <c r="E17">
        <v>330.73700000000002</v>
      </c>
      <c r="F17">
        <v>259.279</v>
      </c>
      <c r="G17">
        <v>244.077</v>
      </c>
      <c r="J17">
        <f t="shared" si="0"/>
        <v>34</v>
      </c>
      <c r="K17">
        <f t="shared" si="1"/>
        <v>45.44599999999997</v>
      </c>
      <c r="L17">
        <f t="shared" si="2"/>
        <v>15.201999999999998</v>
      </c>
      <c r="N17">
        <f t="shared" si="3"/>
        <v>34</v>
      </c>
      <c r="O17">
        <f t="shared" si="4"/>
        <v>0.59901118196100167</v>
      </c>
      <c r="P17">
        <f t="shared" si="4"/>
        <v>1</v>
      </c>
    </row>
    <row r="18" spans="3:16" x14ac:dyDescent="0.25">
      <c r="C18">
        <v>35</v>
      </c>
      <c r="D18">
        <v>364.18299999999999</v>
      </c>
      <c r="E18">
        <v>326.77600000000001</v>
      </c>
      <c r="F18">
        <v>245.048</v>
      </c>
      <c r="G18">
        <v>251.62200000000001</v>
      </c>
      <c r="J18">
        <f t="shared" si="0"/>
        <v>35</v>
      </c>
      <c r="K18">
        <f t="shared" si="1"/>
        <v>37.406999999999982</v>
      </c>
      <c r="L18">
        <f t="shared" si="2"/>
        <v>-6.5740000000000123</v>
      </c>
      <c r="N18">
        <f t="shared" si="3"/>
        <v>35</v>
      </c>
      <c r="O18">
        <f t="shared" si="4"/>
        <v>0.52472045097495623</v>
      </c>
      <c r="P18">
        <f t="shared" si="4"/>
        <v>0.17069083707822369</v>
      </c>
    </row>
    <row r="19" spans="3:16" x14ac:dyDescent="0.25">
      <c r="C19">
        <v>36</v>
      </c>
      <c r="D19">
        <v>374.5</v>
      </c>
      <c r="E19">
        <v>329.92700000000002</v>
      </c>
      <c r="F19">
        <v>240.48099999999999</v>
      </c>
      <c r="G19">
        <v>244.62799999999999</v>
      </c>
      <c r="J19">
        <f t="shared" si="0"/>
        <v>36</v>
      </c>
      <c r="K19">
        <f t="shared" si="1"/>
        <v>44.572999999999979</v>
      </c>
      <c r="L19">
        <f t="shared" si="2"/>
        <v>-4.1469999999999914</v>
      </c>
      <c r="N19">
        <f t="shared" si="3"/>
        <v>36</v>
      </c>
      <c r="O19">
        <f t="shared" si="4"/>
        <v>0.59094353571758618</v>
      </c>
      <c r="P19">
        <f t="shared" si="4"/>
        <v>0.26311981110518767</v>
      </c>
    </row>
    <row r="20" spans="3:16" x14ac:dyDescent="0.25">
      <c r="C20">
        <v>37</v>
      </c>
      <c r="D20">
        <v>352.32400000000001</v>
      </c>
      <c r="E20">
        <v>321.49400000000003</v>
      </c>
      <c r="F20">
        <v>245.84299999999999</v>
      </c>
      <c r="G20">
        <v>236.11600000000001</v>
      </c>
      <c r="J20">
        <f t="shared" si="0"/>
        <v>37</v>
      </c>
      <c r="K20">
        <f t="shared" si="1"/>
        <v>30.829999999999984</v>
      </c>
      <c r="L20">
        <f t="shared" si="2"/>
        <v>9.7269999999999754</v>
      </c>
      <c r="N20">
        <f t="shared" si="3"/>
        <v>37</v>
      </c>
      <c r="O20">
        <f t="shared" ref="O20:P27" si="5">(K20-MIN(K$3:K$50))/(MAX(K$3:K$50)-MIN(K$3:K$50))</f>
        <v>0.46394048609185856</v>
      </c>
      <c r="P20">
        <f t="shared" si="5"/>
        <v>0.79149211668824659</v>
      </c>
    </row>
    <row r="21" spans="3:16" x14ac:dyDescent="0.25">
      <c r="C21">
        <v>38</v>
      </c>
      <c r="D21">
        <v>413.11099999999999</v>
      </c>
      <c r="E21">
        <v>324.274</v>
      </c>
      <c r="F21">
        <v>239.27799999999999</v>
      </c>
      <c r="G21">
        <v>239.37799999999999</v>
      </c>
      <c r="J21">
        <f t="shared" si="0"/>
        <v>38</v>
      </c>
      <c r="K21">
        <f t="shared" si="1"/>
        <v>88.836999999999989</v>
      </c>
      <c r="L21">
        <f t="shared" si="2"/>
        <v>-9.9999999999994316E-2</v>
      </c>
      <c r="N21">
        <f t="shared" si="3"/>
        <v>38</v>
      </c>
      <c r="O21">
        <f t="shared" si="5"/>
        <v>1</v>
      </c>
      <c r="P21">
        <f t="shared" si="5"/>
        <v>0.41724426841343643</v>
      </c>
    </row>
    <row r="22" spans="3:16" x14ac:dyDescent="0.25">
      <c r="C22">
        <v>39</v>
      </c>
      <c r="D22">
        <v>337.911</v>
      </c>
      <c r="E22">
        <v>302.70800000000003</v>
      </c>
      <c r="F22">
        <v>238.09800000000001</v>
      </c>
      <c r="G22">
        <v>242.006</v>
      </c>
      <c r="J22">
        <f t="shared" si="0"/>
        <v>39</v>
      </c>
      <c r="K22">
        <f t="shared" si="1"/>
        <v>35.202999999999975</v>
      </c>
      <c r="L22">
        <f t="shared" si="2"/>
        <v>-3.907999999999987</v>
      </c>
      <c r="N22">
        <f t="shared" si="3"/>
        <v>39</v>
      </c>
      <c r="O22">
        <f t="shared" si="5"/>
        <v>0.50435264762960907</v>
      </c>
      <c r="P22">
        <f t="shared" si="5"/>
        <v>0.27222179907076022</v>
      </c>
    </row>
    <row r="23" spans="3:16" x14ac:dyDescent="0.25">
      <c r="C23">
        <v>40</v>
      </c>
      <c r="D23">
        <v>329.608</v>
      </c>
      <c r="E23">
        <v>296.22699999999998</v>
      </c>
      <c r="F23">
        <v>234.417</v>
      </c>
      <c r="G23">
        <v>229.04499999999999</v>
      </c>
      <c r="J23">
        <f t="shared" si="0"/>
        <v>40</v>
      </c>
      <c r="K23">
        <f t="shared" si="1"/>
        <v>33.381000000000029</v>
      </c>
      <c r="L23">
        <f t="shared" si="2"/>
        <v>5.3720000000000141</v>
      </c>
      <c r="N23">
        <f t="shared" si="3"/>
        <v>40</v>
      </c>
      <c r="O23">
        <f t="shared" si="5"/>
        <v>0.48751501709638717</v>
      </c>
      <c r="P23">
        <f t="shared" si="5"/>
        <v>0.62563790083022397</v>
      </c>
    </row>
    <row r="24" spans="3:16" x14ac:dyDescent="0.25">
      <c r="C24">
        <v>41</v>
      </c>
      <c r="D24">
        <v>310.29300000000001</v>
      </c>
      <c r="E24">
        <v>308.14</v>
      </c>
      <c r="F24">
        <v>235.37100000000001</v>
      </c>
      <c r="G24">
        <v>240.55199999999999</v>
      </c>
      <c r="J24">
        <f t="shared" si="0"/>
        <v>41</v>
      </c>
      <c r="K24">
        <f t="shared" si="1"/>
        <v>2.15300000000002</v>
      </c>
      <c r="L24">
        <f t="shared" si="2"/>
        <v>-5.1809999999999832</v>
      </c>
      <c r="N24">
        <f t="shared" si="3"/>
        <v>41</v>
      </c>
      <c r="O24">
        <f t="shared" si="5"/>
        <v>0.19892801035024546</v>
      </c>
      <c r="P24">
        <f t="shared" si="5"/>
        <v>0.22374133597379947</v>
      </c>
    </row>
    <row r="25" spans="3:16" x14ac:dyDescent="0.25">
      <c r="C25">
        <v>42</v>
      </c>
      <c r="D25">
        <v>295.77600000000001</v>
      </c>
      <c r="E25">
        <v>295.42399999999998</v>
      </c>
      <c r="F25">
        <v>224.345</v>
      </c>
      <c r="G25">
        <v>235.40100000000001</v>
      </c>
      <c r="J25">
        <f t="shared" si="0"/>
        <v>42</v>
      </c>
      <c r="K25">
        <f t="shared" si="1"/>
        <v>0.35200000000003229</v>
      </c>
      <c r="L25">
        <f t="shared" si="2"/>
        <v>-11.056000000000012</v>
      </c>
      <c r="N25">
        <f t="shared" si="3"/>
        <v>42</v>
      </c>
      <c r="O25">
        <f t="shared" si="5"/>
        <v>0.18228444690878914</v>
      </c>
      <c r="P25">
        <f t="shared" si="5"/>
        <v>0</v>
      </c>
    </row>
    <row r="26" spans="3:16" x14ac:dyDescent="0.25">
      <c r="C26">
        <v>43</v>
      </c>
      <c r="D26">
        <v>287.84500000000003</v>
      </c>
      <c r="E26">
        <v>297.971</v>
      </c>
      <c r="F26">
        <v>228.89699999999999</v>
      </c>
      <c r="G26">
        <v>231.07</v>
      </c>
      <c r="J26">
        <f t="shared" si="0"/>
        <v>43</v>
      </c>
      <c r="K26">
        <f t="shared" si="1"/>
        <v>-10.125999999999976</v>
      </c>
      <c r="L26">
        <f t="shared" si="2"/>
        <v>-2.1730000000000018</v>
      </c>
      <c r="N26">
        <f t="shared" si="3"/>
        <v>43</v>
      </c>
      <c r="O26">
        <f t="shared" si="5"/>
        <v>8.545420940763393E-2</v>
      </c>
      <c r="P26">
        <f t="shared" si="5"/>
        <v>0.33829689999238349</v>
      </c>
    </row>
    <row r="27" spans="3:16" x14ac:dyDescent="0.25">
      <c r="C27">
        <v>44</v>
      </c>
      <c r="D27">
        <v>294.06900000000002</v>
      </c>
      <c r="E27">
        <v>294.87200000000001</v>
      </c>
      <c r="F27">
        <v>227.5</v>
      </c>
      <c r="G27">
        <v>233.16300000000001</v>
      </c>
      <c r="J27">
        <f t="shared" si="0"/>
        <v>44</v>
      </c>
      <c r="K27">
        <f t="shared" si="1"/>
        <v>-0.80299999999999727</v>
      </c>
      <c r="L27">
        <f t="shared" si="2"/>
        <v>-5.6630000000000109</v>
      </c>
      <c r="N27">
        <f t="shared" si="3"/>
        <v>44</v>
      </c>
      <c r="O27">
        <f t="shared" si="5"/>
        <v>0.1716107568616583</v>
      </c>
      <c r="P27">
        <f t="shared" si="5"/>
        <v>0.20538502551603316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80" zoomScaleNormal="80" workbookViewId="0"/>
  </sheetViews>
  <sheetFormatPr defaultRowHeight="15" x14ac:dyDescent="0.25"/>
  <sheetData>
    <row r="1" spans="1:16" x14ac:dyDescent="0.25">
      <c r="A1" t="s">
        <v>23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29</v>
      </c>
      <c r="D3">
        <v>284.74099999999999</v>
      </c>
      <c r="E3">
        <v>281.15100000000001</v>
      </c>
      <c r="F3">
        <v>239.25</v>
      </c>
      <c r="G3">
        <v>240.215</v>
      </c>
      <c r="J3">
        <f>C3</f>
        <v>29</v>
      </c>
      <c r="K3">
        <f>D3-E3</f>
        <v>3.589999999999975</v>
      </c>
      <c r="L3">
        <f>F3-G3</f>
        <v>-0.96500000000000341</v>
      </c>
      <c r="N3">
        <f>C3</f>
        <v>29</v>
      </c>
      <c r="O3">
        <f>(K3-MIN(K$3:K$50))/(MAX(K$3:K$50)-MIN(K$3:K$50))</f>
        <v>0.26003723490367481</v>
      </c>
      <c r="P3">
        <f>(L3-MIN(L$3:L$50))/(MAX(L$3:L$50)-MIN(L$3:L$50))</f>
        <v>0.42396034358799756</v>
      </c>
    </row>
    <row r="4" spans="1:16" x14ac:dyDescent="0.25">
      <c r="C4">
        <v>30</v>
      </c>
      <c r="D4">
        <v>289.32100000000003</v>
      </c>
      <c r="E4">
        <v>281.58300000000003</v>
      </c>
      <c r="F4">
        <v>250.75899999999999</v>
      </c>
      <c r="G4">
        <v>250.173</v>
      </c>
      <c r="J4">
        <f t="shared" ref="J4:J22" si="0">C4</f>
        <v>30</v>
      </c>
      <c r="K4">
        <f t="shared" ref="K4:K22" si="1">D4-E4</f>
        <v>7.7379999999999995</v>
      </c>
      <c r="L4">
        <f t="shared" ref="L4:L22" si="2">F4-G4</f>
        <v>0.58599999999998431</v>
      </c>
      <c r="N4">
        <f t="shared" ref="N4:N22" si="3">C4</f>
        <v>30</v>
      </c>
      <c r="O4">
        <f t="shared" ref="O4:P19" si="4">(K4-MIN(K$3:K$50))/(MAX(K$3:K$50)-MIN(K$3:K$50))</f>
        <v>0.31599751767308853</v>
      </c>
      <c r="P4">
        <f t="shared" si="4"/>
        <v>0.48265031974874179</v>
      </c>
    </row>
    <row r="5" spans="1:16" x14ac:dyDescent="0.25">
      <c r="C5">
        <v>31</v>
      </c>
      <c r="D5">
        <v>288.73099999999999</v>
      </c>
      <c r="E5">
        <v>286.67099999999999</v>
      </c>
      <c r="F5">
        <v>261.35199999999998</v>
      </c>
      <c r="G5">
        <v>248.95099999999999</v>
      </c>
      <c r="J5">
        <f t="shared" si="0"/>
        <v>31</v>
      </c>
      <c r="K5">
        <f t="shared" si="1"/>
        <v>2.0600000000000023</v>
      </c>
      <c r="L5">
        <f t="shared" si="2"/>
        <v>12.400999999999982</v>
      </c>
      <c r="N5">
        <f t="shared" si="3"/>
        <v>31</v>
      </c>
      <c r="O5">
        <f t="shared" si="4"/>
        <v>0.23939614699692435</v>
      </c>
      <c r="P5">
        <f t="shared" si="4"/>
        <v>0.9297309569758202</v>
      </c>
    </row>
    <row r="6" spans="1:16" x14ac:dyDescent="0.25">
      <c r="C6">
        <v>32</v>
      </c>
      <c r="D6">
        <v>295.733</v>
      </c>
      <c r="E6">
        <v>286.69900000000001</v>
      </c>
      <c r="F6">
        <v>267.13299999999998</v>
      </c>
      <c r="G6">
        <v>252.875</v>
      </c>
      <c r="J6">
        <f t="shared" si="0"/>
        <v>32</v>
      </c>
      <c r="K6">
        <f t="shared" si="1"/>
        <v>9.0339999999999918</v>
      </c>
      <c r="L6">
        <f t="shared" si="2"/>
        <v>14.257999999999981</v>
      </c>
      <c r="N6">
        <f t="shared" si="3"/>
        <v>32</v>
      </c>
      <c r="O6">
        <f t="shared" si="4"/>
        <v>0.33348173331174796</v>
      </c>
      <c r="P6">
        <f t="shared" si="4"/>
        <v>1</v>
      </c>
    </row>
    <row r="7" spans="1:16" x14ac:dyDescent="0.25">
      <c r="C7">
        <v>33</v>
      </c>
      <c r="D7">
        <v>287.64699999999999</v>
      </c>
      <c r="E7">
        <v>280.721</v>
      </c>
      <c r="F7">
        <v>254.578</v>
      </c>
      <c r="G7">
        <v>250.64</v>
      </c>
      <c r="J7">
        <f t="shared" si="0"/>
        <v>33</v>
      </c>
      <c r="K7">
        <f t="shared" si="1"/>
        <v>6.9259999999999877</v>
      </c>
      <c r="L7">
        <f t="shared" si="2"/>
        <v>3.9380000000000166</v>
      </c>
      <c r="N7">
        <f t="shared" si="3"/>
        <v>33</v>
      </c>
      <c r="O7">
        <f t="shared" si="4"/>
        <v>0.30504290108466897</v>
      </c>
      <c r="P7">
        <f t="shared" si="4"/>
        <v>0.60949029401748334</v>
      </c>
    </row>
    <row r="8" spans="1:16" x14ac:dyDescent="0.25">
      <c r="C8">
        <v>34</v>
      </c>
      <c r="D8">
        <v>309.79300000000001</v>
      </c>
      <c r="E8">
        <v>291.55799999999999</v>
      </c>
      <c r="F8">
        <v>251.828</v>
      </c>
      <c r="G8">
        <v>239.267</v>
      </c>
      <c r="J8">
        <f t="shared" si="0"/>
        <v>34</v>
      </c>
      <c r="K8">
        <f t="shared" si="1"/>
        <v>18.235000000000014</v>
      </c>
      <c r="L8">
        <f t="shared" si="2"/>
        <v>12.561000000000007</v>
      </c>
      <c r="N8">
        <f t="shared" si="3"/>
        <v>34</v>
      </c>
      <c r="O8">
        <f t="shared" si="4"/>
        <v>0.45761156980195378</v>
      </c>
      <c r="P8">
        <f t="shared" si="4"/>
        <v>0.93578537102206172</v>
      </c>
    </row>
    <row r="9" spans="1:16" x14ac:dyDescent="0.25">
      <c r="C9">
        <v>35</v>
      </c>
      <c r="D9">
        <v>307.839</v>
      </c>
      <c r="E9">
        <v>282.77300000000002</v>
      </c>
      <c r="F9">
        <v>253.67699999999999</v>
      </c>
      <c r="G9">
        <v>248.364</v>
      </c>
      <c r="J9">
        <f t="shared" si="0"/>
        <v>35</v>
      </c>
      <c r="K9">
        <f t="shared" si="1"/>
        <v>25.065999999999974</v>
      </c>
      <c r="L9">
        <f t="shared" si="2"/>
        <v>5.3129999999999882</v>
      </c>
      <c r="N9">
        <f t="shared" si="3"/>
        <v>35</v>
      </c>
      <c r="O9">
        <f t="shared" si="4"/>
        <v>0.54976795639738785</v>
      </c>
      <c r="P9">
        <f t="shared" si="4"/>
        <v>0.66152041472736234</v>
      </c>
    </row>
    <row r="10" spans="1:16" x14ac:dyDescent="0.25">
      <c r="C10">
        <v>36</v>
      </c>
      <c r="D10">
        <v>326.23399999999998</v>
      </c>
      <c r="E10">
        <v>293.66500000000002</v>
      </c>
      <c r="F10">
        <v>253.87100000000001</v>
      </c>
      <c r="G10">
        <v>240.05099999999999</v>
      </c>
      <c r="J10">
        <f t="shared" si="0"/>
        <v>36</v>
      </c>
      <c r="K10">
        <f t="shared" si="1"/>
        <v>32.56899999999996</v>
      </c>
      <c r="L10">
        <f t="shared" si="2"/>
        <v>13.820000000000022</v>
      </c>
      <c r="N10">
        <f t="shared" si="3"/>
        <v>36</v>
      </c>
      <c r="O10">
        <f t="shared" si="4"/>
        <v>0.65099023258323829</v>
      </c>
      <c r="P10">
        <f t="shared" si="4"/>
        <v>0.98342604154841795</v>
      </c>
    </row>
    <row r="11" spans="1:16" x14ac:dyDescent="0.25">
      <c r="C11">
        <v>37</v>
      </c>
      <c r="D11">
        <v>348.25</v>
      </c>
      <c r="E11">
        <v>289.81099999999998</v>
      </c>
      <c r="F11">
        <v>246.727</v>
      </c>
      <c r="G11">
        <v>241.80600000000001</v>
      </c>
      <c r="J11">
        <f t="shared" si="0"/>
        <v>37</v>
      </c>
      <c r="K11">
        <f t="shared" si="1"/>
        <v>58.439000000000021</v>
      </c>
      <c r="L11">
        <f t="shared" si="2"/>
        <v>4.9209999999999923</v>
      </c>
      <c r="N11">
        <f t="shared" si="3"/>
        <v>37</v>
      </c>
      <c r="O11">
        <f t="shared" si="4"/>
        <v>1</v>
      </c>
      <c r="P11">
        <f t="shared" si="4"/>
        <v>0.64668710031407306</v>
      </c>
    </row>
    <row r="12" spans="1:16" x14ac:dyDescent="0.25">
      <c r="C12">
        <v>38</v>
      </c>
      <c r="D12">
        <v>318.411</v>
      </c>
      <c r="E12">
        <v>282.483</v>
      </c>
      <c r="F12">
        <v>249.62899999999999</v>
      </c>
      <c r="G12">
        <v>236.30099999999999</v>
      </c>
      <c r="J12">
        <f t="shared" si="0"/>
        <v>38</v>
      </c>
      <c r="K12">
        <f t="shared" si="1"/>
        <v>35.927999999999997</v>
      </c>
      <c r="L12">
        <f t="shared" si="2"/>
        <v>13.328000000000003</v>
      </c>
      <c r="N12">
        <f t="shared" si="3"/>
        <v>38</v>
      </c>
      <c r="O12">
        <f t="shared" si="4"/>
        <v>0.69630618962819046</v>
      </c>
      <c r="P12">
        <f t="shared" si="4"/>
        <v>0.96480871835622739</v>
      </c>
    </row>
    <row r="13" spans="1:16" x14ac:dyDescent="0.25">
      <c r="C13">
        <v>39</v>
      </c>
      <c r="D13">
        <v>322.315</v>
      </c>
      <c r="E13">
        <v>282.15300000000002</v>
      </c>
      <c r="F13">
        <v>242.161</v>
      </c>
      <c r="G13">
        <v>232.08500000000001</v>
      </c>
      <c r="J13">
        <f t="shared" si="0"/>
        <v>39</v>
      </c>
      <c r="K13">
        <f t="shared" si="1"/>
        <v>40.161999999999978</v>
      </c>
      <c r="L13">
        <f t="shared" si="2"/>
        <v>10.075999999999993</v>
      </c>
      <c r="N13">
        <f t="shared" si="3"/>
        <v>39</v>
      </c>
      <c r="O13">
        <f t="shared" si="4"/>
        <v>0.75342669041066279</v>
      </c>
      <c r="P13">
        <f t="shared" si="4"/>
        <v>0.84175275286638707</v>
      </c>
    </row>
    <row r="14" spans="1:16" x14ac:dyDescent="0.25">
      <c r="C14">
        <v>40</v>
      </c>
      <c r="D14">
        <v>306.39499999999998</v>
      </c>
      <c r="E14">
        <v>278.42</v>
      </c>
      <c r="F14">
        <v>228.80600000000001</v>
      </c>
      <c r="G14">
        <v>222.96600000000001</v>
      </c>
      <c r="J14">
        <f t="shared" si="0"/>
        <v>40</v>
      </c>
      <c r="K14">
        <f t="shared" si="1"/>
        <v>27.974999999999966</v>
      </c>
      <c r="L14">
        <f t="shared" si="2"/>
        <v>5.8400000000000034</v>
      </c>
      <c r="N14">
        <f t="shared" si="3"/>
        <v>40</v>
      </c>
      <c r="O14">
        <f t="shared" si="4"/>
        <v>0.58901300523447153</v>
      </c>
      <c r="P14">
        <f t="shared" si="4"/>
        <v>0.68146214099216784</v>
      </c>
    </row>
    <row r="15" spans="1:16" x14ac:dyDescent="0.25">
      <c r="C15">
        <v>41</v>
      </c>
      <c r="D15">
        <v>296.137</v>
      </c>
      <c r="E15">
        <v>275.13600000000002</v>
      </c>
      <c r="F15">
        <v>232.089</v>
      </c>
      <c r="G15">
        <v>230.511</v>
      </c>
      <c r="J15">
        <f t="shared" si="0"/>
        <v>41</v>
      </c>
      <c r="K15">
        <f t="shared" si="1"/>
        <v>21.000999999999976</v>
      </c>
      <c r="L15">
        <f t="shared" si="2"/>
        <v>1.578000000000003</v>
      </c>
      <c r="N15">
        <f t="shared" si="3"/>
        <v>41</v>
      </c>
      <c r="O15">
        <f t="shared" si="4"/>
        <v>0.49492741891964792</v>
      </c>
      <c r="P15">
        <f t="shared" si="4"/>
        <v>0.52018768683543415</v>
      </c>
    </row>
    <row r="16" spans="1:16" x14ac:dyDescent="0.25">
      <c r="C16">
        <v>42</v>
      </c>
      <c r="D16">
        <v>295.49200000000002</v>
      </c>
      <c r="E16">
        <v>279.95999999999998</v>
      </c>
      <c r="F16">
        <v>230.685</v>
      </c>
      <c r="G16">
        <v>226.56200000000001</v>
      </c>
      <c r="J16">
        <f t="shared" si="0"/>
        <v>42</v>
      </c>
      <c r="K16">
        <f t="shared" si="1"/>
        <v>15.532000000000039</v>
      </c>
      <c r="L16">
        <f t="shared" si="2"/>
        <v>4.1229999999999905</v>
      </c>
      <c r="N16">
        <f t="shared" si="3"/>
        <v>42</v>
      </c>
      <c r="O16">
        <f t="shared" si="4"/>
        <v>0.42114564783336095</v>
      </c>
      <c r="P16">
        <f t="shared" si="4"/>
        <v>0.61649071025844804</v>
      </c>
    </row>
    <row r="17" spans="3:16" x14ac:dyDescent="0.25">
      <c r="C17">
        <v>43</v>
      </c>
      <c r="D17">
        <v>270.40300000000002</v>
      </c>
      <c r="E17">
        <v>285.31799999999998</v>
      </c>
      <c r="F17">
        <v>226.226</v>
      </c>
      <c r="G17">
        <v>227.71</v>
      </c>
      <c r="J17">
        <f t="shared" si="0"/>
        <v>43</v>
      </c>
      <c r="K17">
        <f t="shared" si="1"/>
        <v>-14.914999999999964</v>
      </c>
      <c r="L17">
        <f t="shared" si="2"/>
        <v>-1.4840000000000089</v>
      </c>
      <c r="N17">
        <f t="shared" si="3"/>
        <v>43</v>
      </c>
      <c r="O17">
        <f t="shared" si="4"/>
        <v>1.03879984890193E-2</v>
      </c>
      <c r="P17">
        <f t="shared" si="4"/>
        <v>0.40432133802550441</v>
      </c>
    </row>
    <row r="18" spans="3:16" x14ac:dyDescent="0.25">
      <c r="C18">
        <v>44</v>
      </c>
      <c r="D18">
        <v>266.80599999999998</v>
      </c>
      <c r="E18">
        <v>267.483</v>
      </c>
      <c r="F18">
        <v>228.40299999999999</v>
      </c>
      <c r="G18">
        <v>226.523</v>
      </c>
      <c r="J18">
        <f t="shared" si="0"/>
        <v>44</v>
      </c>
      <c r="K18">
        <f t="shared" si="1"/>
        <v>-0.67700000000002092</v>
      </c>
      <c r="L18">
        <f t="shared" si="2"/>
        <v>1.8799999999999955</v>
      </c>
      <c r="N18">
        <f t="shared" si="3"/>
        <v>44</v>
      </c>
      <c r="O18">
        <f t="shared" si="4"/>
        <v>0.20247153418595865</v>
      </c>
      <c r="P18">
        <f t="shared" si="4"/>
        <v>0.53161539334771302</v>
      </c>
    </row>
    <row r="19" spans="3:16" x14ac:dyDescent="0.25">
      <c r="C19">
        <v>45</v>
      </c>
      <c r="D19">
        <v>269.08100000000002</v>
      </c>
      <c r="E19">
        <v>270.83</v>
      </c>
      <c r="F19">
        <v>225.50800000000001</v>
      </c>
      <c r="G19">
        <v>230.398</v>
      </c>
      <c r="J19">
        <f t="shared" si="0"/>
        <v>45</v>
      </c>
      <c r="K19">
        <f t="shared" si="1"/>
        <v>-1.7489999999999668</v>
      </c>
      <c r="L19">
        <f t="shared" si="2"/>
        <v>-4.8899999999999864</v>
      </c>
      <c r="N19">
        <f t="shared" si="3"/>
        <v>45</v>
      </c>
      <c r="O19">
        <f t="shared" si="4"/>
        <v>0.18800928174410519</v>
      </c>
      <c r="P19">
        <f t="shared" si="4"/>
        <v>0.27543799901615873</v>
      </c>
    </row>
    <row r="20" spans="3:16" x14ac:dyDescent="0.25">
      <c r="C20">
        <v>46</v>
      </c>
      <c r="D20">
        <v>256.39499999999998</v>
      </c>
      <c r="E20">
        <v>260.54000000000002</v>
      </c>
      <c r="F20">
        <v>216.64500000000001</v>
      </c>
      <c r="G20">
        <v>218.273</v>
      </c>
      <c r="J20">
        <f t="shared" si="0"/>
        <v>46</v>
      </c>
      <c r="K20">
        <f t="shared" si="1"/>
        <v>-4.1450000000000387</v>
      </c>
      <c r="L20">
        <f t="shared" si="2"/>
        <v>-1.6279999999999859</v>
      </c>
      <c r="N20">
        <f t="shared" si="3"/>
        <v>46</v>
      </c>
      <c r="O20">
        <f t="shared" ref="O20:P24" si="5">(K20-MIN(K$3:K$50))/(MAX(K$3:K$50)-MIN(K$3:K$50))</f>
        <v>0.15568506826398987</v>
      </c>
      <c r="P20">
        <f t="shared" si="5"/>
        <v>0.39887236538388876</v>
      </c>
    </row>
    <row r="21" spans="3:16" x14ac:dyDescent="0.25">
      <c r="C21">
        <v>47</v>
      </c>
      <c r="D21">
        <v>249.52799999999999</v>
      </c>
      <c r="E21">
        <v>265.21300000000002</v>
      </c>
      <c r="F21">
        <v>205.11099999999999</v>
      </c>
      <c r="G21">
        <v>217.28</v>
      </c>
      <c r="J21">
        <f t="shared" si="0"/>
        <v>47</v>
      </c>
      <c r="K21">
        <f t="shared" si="1"/>
        <v>-15.685000000000031</v>
      </c>
      <c r="L21">
        <f t="shared" si="2"/>
        <v>-12.169000000000011</v>
      </c>
      <c r="N21">
        <f t="shared" si="3"/>
        <v>47</v>
      </c>
      <c r="O21">
        <f t="shared" si="5"/>
        <v>0</v>
      </c>
      <c r="P21">
        <f t="shared" si="5"/>
        <v>0</v>
      </c>
    </row>
    <row r="22" spans="3:16" x14ac:dyDescent="0.25">
      <c r="C22">
        <v>48</v>
      </c>
      <c r="D22">
        <v>252.667</v>
      </c>
      <c r="E22">
        <v>264.32900000000001</v>
      </c>
      <c r="F22">
        <v>205.21299999999999</v>
      </c>
      <c r="G22">
        <v>217.09800000000001</v>
      </c>
      <c r="J22">
        <f t="shared" si="0"/>
        <v>48</v>
      </c>
      <c r="K22">
        <f t="shared" si="1"/>
        <v>-11.662000000000006</v>
      </c>
      <c r="L22">
        <f t="shared" si="2"/>
        <v>-11.885000000000019</v>
      </c>
      <c r="N22">
        <f t="shared" si="3"/>
        <v>48</v>
      </c>
      <c r="O22">
        <f t="shared" si="5"/>
        <v>5.4273919378339294E-2</v>
      </c>
      <c r="P22">
        <f t="shared" si="5"/>
        <v>1.0746584932076735E-2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80" zoomScaleNormal="80" workbookViewId="0"/>
  </sheetViews>
  <sheetFormatPr defaultRowHeight="15" x14ac:dyDescent="0.25"/>
  <sheetData>
    <row r="1" spans="1:16" x14ac:dyDescent="0.25">
      <c r="A1" t="s">
        <v>24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26</v>
      </c>
      <c r="D3">
        <v>312.90600000000001</v>
      </c>
      <c r="E3">
        <v>323.803</v>
      </c>
      <c r="F3">
        <v>209.32300000000001</v>
      </c>
      <c r="G3">
        <v>202.10499999999999</v>
      </c>
      <c r="J3">
        <f>C3</f>
        <v>26</v>
      </c>
      <c r="K3">
        <f>D3-E3</f>
        <v>-10.896999999999991</v>
      </c>
      <c r="L3">
        <f>F3-G3</f>
        <v>7.2180000000000177</v>
      </c>
      <c r="N3">
        <f>C3</f>
        <v>26</v>
      </c>
      <c r="O3">
        <f>(K3-MIN(K$3:K$50))/(MAX(K$3:K$50)-MIN(K$3:K$50))</f>
        <v>0</v>
      </c>
      <c r="P3">
        <f>(L3-MIN(L$3:L$50))/(MAX(L$3:L$50)-MIN(L$3:L$50))</f>
        <v>3.8070476809518544E-3</v>
      </c>
    </row>
    <row r="4" spans="1:16" x14ac:dyDescent="0.25">
      <c r="C4">
        <v>27</v>
      </c>
      <c r="D4">
        <v>348.35399999999998</v>
      </c>
      <c r="E4">
        <v>307.86200000000002</v>
      </c>
      <c r="F4">
        <v>223.92699999999999</v>
      </c>
      <c r="G4">
        <v>198.10499999999999</v>
      </c>
      <c r="J4">
        <f t="shared" ref="J4:J17" si="0">C4</f>
        <v>27</v>
      </c>
      <c r="K4">
        <f t="shared" ref="K4:K17" si="1">D4-E4</f>
        <v>40.491999999999962</v>
      </c>
      <c r="L4">
        <f t="shared" ref="L4:L17" si="2">F4-G4</f>
        <v>25.822000000000003</v>
      </c>
      <c r="N4">
        <f t="shared" ref="N4:N17" si="3">C4</f>
        <v>27</v>
      </c>
      <c r="O4">
        <f t="shared" ref="O4:P17" si="4">(K4-MIN(K$3:K$50))/(MAX(K$3:K$50)-MIN(K$3:K$50))</f>
        <v>0.697727149296692</v>
      </c>
      <c r="P4">
        <f t="shared" si="4"/>
        <v>0.86754259714935666</v>
      </c>
    </row>
    <row r="5" spans="1:16" x14ac:dyDescent="0.25">
      <c r="C5">
        <v>28</v>
      </c>
      <c r="D5">
        <v>370.49</v>
      </c>
      <c r="E5">
        <v>315.27</v>
      </c>
      <c r="F5">
        <v>226.708</v>
      </c>
      <c r="G5">
        <v>219.572</v>
      </c>
      <c r="J5">
        <f t="shared" si="0"/>
        <v>28</v>
      </c>
      <c r="K5">
        <f t="shared" si="1"/>
        <v>55.220000000000027</v>
      </c>
      <c r="L5">
        <f t="shared" si="2"/>
        <v>7.1359999999999957</v>
      </c>
      <c r="N5">
        <f t="shared" si="3"/>
        <v>28</v>
      </c>
      <c r="O5">
        <f t="shared" si="4"/>
        <v>0.89769456362352729</v>
      </c>
      <c r="P5">
        <f t="shared" si="4"/>
        <v>0</v>
      </c>
    </row>
    <row r="6" spans="1:16" x14ac:dyDescent="0.25">
      <c r="C6">
        <v>29</v>
      </c>
      <c r="D6">
        <v>349.221</v>
      </c>
      <c r="E6">
        <v>307.54500000000002</v>
      </c>
      <c r="F6">
        <v>221.89400000000001</v>
      </c>
      <c r="G6">
        <v>212.071</v>
      </c>
      <c r="J6">
        <f t="shared" si="0"/>
        <v>29</v>
      </c>
      <c r="K6">
        <f t="shared" si="1"/>
        <v>41.675999999999988</v>
      </c>
      <c r="L6">
        <f t="shared" si="2"/>
        <v>9.8230000000000075</v>
      </c>
      <c r="N6">
        <f t="shared" si="3"/>
        <v>29</v>
      </c>
      <c r="O6">
        <f t="shared" si="4"/>
        <v>0.7138027480584368</v>
      </c>
      <c r="P6">
        <f t="shared" si="4"/>
        <v>0.12475045266725521</v>
      </c>
    </row>
    <row r="7" spans="1:16" x14ac:dyDescent="0.25">
      <c r="C7">
        <v>30</v>
      </c>
      <c r="D7">
        <v>373.10599999999999</v>
      </c>
      <c r="E7">
        <v>311.60899999999998</v>
      </c>
      <c r="F7">
        <v>228.923</v>
      </c>
      <c r="G7">
        <v>219.78200000000001</v>
      </c>
      <c r="J7">
        <f t="shared" si="0"/>
        <v>30</v>
      </c>
      <c r="K7">
        <f t="shared" si="1"/>
        <v>61.497000000000014</v>
      </c>
      <c r="L7">
        <f t="shared" si="2"/>
        <v>9.1409999999999911</v>
      </c>
      <c r="N7">
        <f t="shared" si="3"/>
        <v>30</v>
      </c>
      <c r="O7">
        <f t="shared" si="4"/>
        <v>0.98291967631564681</v>
      </c>
      <c r="P7">
        <f t="shared" si="4"/>
        <v>9.3086958540321924E-2</v>
      </c>
    </row>
    <row r="8" spans="1:16" x14ac:dyDescent="0.25">
      <c r="C8">
        <v>31</v>
      </c>
      <c r="D8">
        <v>383.35199999999998</v>
      </c>
      <c r="E8">
        <v>327.56700000000001</v>
      </c>
      <c r="F8">
        <v>231.05500000000001</v>
      </c>
      <c r="G8">
        <v>215.017</v>
      </c>
      <c r="J8">
        <f t="shared" si="0"/>
        <v>31</v>
      </c>
      <c r="K8">
        <f t="shared" si="1"/>
        <v>55.784999999999968</v>
      </c>
      <c r="L8">
        <f t="shared" si="2"/>
        <v>16.038000000000011</v>
      </c>
      <c r="N8">
        <f t="shared" si="3"/>
        <v>31</v>
      </c>
      <c r="O8">
        <f t="shared" si="4"/>
        <v>0.90536577418128461</v>
      </c>
      <c r="P8">
        <f t="shared" si="4"/>
        <v>0.41329681043688232</v>
      </c>
    </row>
    <row r="9" spans="1:16" x14ac:dyDescent="0.25">
      <c r="C9">
        <v>32</v>
      </c>
      <c r="D9">
        <v>378.81700000000001</v>
      </c>
      <c r="E9">
        <v>316.06200000000001</v>
      </c>
      <c r="F9">
        <v>224.69200000000001</v>
      </c>
      <c r="G9">
        <v>204.977</v>
      </c>
      <c r="J9">
        <f t="shared" si="0"/>
        <v>32</v>
      </c>
      <c r="K9">
        <f t="shared" si="1"/>
        <v>62.754999999999995</v>
      </c>
      <c r="L9">
        <f t="shared" si="2"/>
        <v>19.715000000000003</v>
      </c>
      <c r="N9">
        <f t="shared" si="3"/>
        <v>32</v>
      </c>
      <c r="O9">
        <f t="shared" si="4"/>
        <v>1</v>
      </c>
      <c r="P9">
        <f t="shared" si="4"/>
        <v>0.58401039974000646</v>
      </c>
    </row>
    <row r="10" spans="1:16" x14ac:dyDescent="0.25">
      <c r="C10">
        <v>33</v>
      </c>
      <c r="D10">
        <v>363.702</v>
      </c>
      <c r="E10">
        <v>301.46600000000001</v>
      </c>
      <c r="F10">
        <v>230.80600000000001</v>
      </c>
      <c r="G10">
        <v>202.131</v>
      </c>
      <c r="J10">
        <f t="shared" si="0"/>
        <v>33</v>
      </c>
      <c r="K10">
        <f t="shared" si="1"/>
        <v>62.23599999999999</v>
      </c>
      <c r="L10">
        <f t="shared" si="2"/>
        <v>28.675000000000011</v>
      </c>
      <c r="N10">
        <f t="shared" si="3"/>
        <v>33</v>
      </c>
      <c r="O10">
        <f t="shared" si="4"/>
        <v>0.99295334817791769</v>
      </c>
      <c r="P10">
        <f t="shared" si="4"/>
        <v>1</v>
      </c>
    </row>
    <row r="11" spans="1:16" x14ac:dyDescent="0.25">
      <c r="C11">
        <v>34</v>
      </c>
      <c r="D11">
        <v>339.28699999999998</v>
      </c>
      <c r="E11">
        <v>301.57900000000001</v>
      </c>
      <c r="F11">
        <v>218.49100000000001</v>
      </c>
      <c r="G11">
        <v>206.13399999999999</v>
      </c>
      <c r="J11">
        <f t="shared" si="0"/>
        <v>34</v>
      </c>
      <c r="K11">
        <f t="shared" si="1"/>
        <v>37.70799999999997</v>
      </c>
      <c r="L11">
        <f t="shared" si="2"/>
        <v>12.357000000000028</v>
      </c>
      <c r="N11">
        <f t="shared" si="3"/>
        <v>34</v>
      </c>
      <c r="O11">
        <f t="shared" si="4"/>
        <v>0.65992776842448231</v>
      </c>
      <c r="P11">
        <f t="shared" si="4"/>
        <v>0.24239751149078548</v>
      </c>
    </row>
    <row r="12" spans="1:16" x14ac:dyDescent="0.25">
      <c r="C12">
        <v>35</v>
      </c>
      <c r="D12">
        <v>322.51900000000001</v>
      </c>
      <c r="E12">
        <v>291.92700000000002</v>
      </c>
      <c r="F12">
        <v>214.57400000000001</v>
      </c>
      <c r="G12">
        <v>204.14</v>
      </c>
      <c r="J12">
        <f t="shared" si="0"/>
        <v>35</v>
      </c>
      <c r="K12">
        <f t="shared" si="1"/>
        <v>30.591999999999985</v>
      </c>
      <c r="L12">
        <f t="shared" si="2"/>
        <v>10.434000000000026</v>
      </c>
      <c r="N12">
        <f t="shared" si="3"/>
        <v>35</v>
      </c>
      <c r="O12">
        <f t="shared" si="4"/>
        <v>0.56331124748818751</v>
      </c>
      <c r="P12">
        <f t="shared" si="4"/>
        <v>0.15311760063141408</v>
      </c>
    </row>
    <row r="13" spans="1:16" x14ac:dyDescent="0.25">
      <c r="C13">
        <v>36</v>
      </c>
      <c r="D13">
        <v>338.92599999999999</v>
      </c>
      <c r="E13">
        <v>296.67099999999999</v>
      </c>
      <c r="F13">
        <v>212.45400000000001</v>
      </c>
      <c r="G13">
        <v>197.56100000000001</v>
      </c>
      <c r="J13">
        <f t="shared" si="0"/>
        <v>36</v>
      </c>
      <c r="K13">
        <f t="shared" si="1"/>
        <v>42.254999999999995</v>
      </c>
      <c r="L13">
        <f t="shared" si="2"/>
        <v>14.893000000000001</v>
      </c>
      <c r="N13">
        <f t="shared" si="3"/>
        <v>36</v>
      </c>
      <c r="O13">
        <f t="shared" si="4"/>
        <v>0.72166404170966159</v>
      </c>
      <c r="P13">
        <f t="shared" si="4"/>
        <v>0.36013742513580016</v>
      </c>
    </row>
    <row r="14" spans="1:16" x14ac:dyDescent="0.25">
      <c r="C14">
        <v>37</v>
      </c>
      <c r="D14">
        <v>351.08300000000003</v>
      </c>
      <c r="E14">
        <v>295.83499999999998</v>
      </c>
      <c r="F14">
        <v>221.333</v>
      </c>
      <c r="G14">
        <v>200.55500000000001</v>
      </c>
      <c r="J14">
        <f t="shared" si="0"/>
        <v>37</v>
      </c>
      <c r="K14">
        <f t="shared" si="1"/>
        <v>55.248000000000047</v>
      </c>
      <c r="L14">
        <f t="shared" si="2"/>
        <v>20.777999999999992</v>
      </c>
      <c r="N14">
        <f t="shared" si="3"/>
        <v>37</v>
      </c>
      <c r="O14">
        <f t="shared" si="4"/>
        <v>0.89807472981046066</v>
      </c>
      <c r="P14">
        <f t="shared" si="4"/>
        <v>0.63336273736013682</v>
      </c>
    </row>
    <row r="15" spans="1:16" x14ac:dyDescent="0.25">
      <c r="C15">
        <v>38</v>
      </c>
      <c r="D15">
        <v>319.29599999999999</v>
      </c>
      <c r="E15">
        <v>282.77999999999997</v>
      </c>
      <c r="F15">
        <v>202.667</v>
      </c>
      <c r="G15">
        <v>193.53</v>
      </c>
      <c r="J15">
        <f t="shared" si="0"/>
        <v>38</v>
      </c>
      <c r="K15">
        <f t="shared" si="1"/>
        <v>36.51600000000002</v>
      </c>
      <c r="L15">
        <f t="shared" si="2"/>
        <v>9.1370000000000005</v>
      </c>
      <c r="N15">
        <f t="shared" si="3"/>
        <v>38</v>
      </c>
      <c r="O15">
        <f t="shared" si="4"/>
        <v>0.64374355075218626</v>
      </c>
      <c r="P15">
        <f t="shared" si="4"/>
        <v>9.2901248897349145E-2</v>
      </c>
    </row>
    <row r="16" spans="1:16" x14ac:dyDescent="0.25">
      <c r="C16">
        <v>39</v>
      </c>
      <c r="D16">
        <v>332.49</v>
      </c>
      <c r="E16">
        <v>300.37799999999999</v>
      </c>
      <c r="F16">
        <v>221.875</v>
      </c>
      <c r="G16">
        <v>202.179</v>
      </c>
      <c r="J16">
        <f t="shared" si="0"/>
        <v>39</v>
      </c>
      <c r="K16">
        <f t="shared" si="1"/>
        <v>32.112000000000023</v>
      </c>
      <c r="L16">
        <f t="shared" si="2"/>
        <v>19.695999999999998</v>
      </c>
      <c r="N16">
        <f t="shared" si="3"/>
        <v>39</v>
      </c>
      <c r="O16">
        <f t="shared" si="4"/>
        <v>0.58394884049313012</v>
      </c>
      <c r="P16">
        <f t="shared" si="4"/>
        <v>0.58312827893588348</v>
      </c>
    </row>
    <row r="17" spans="3:16" x14ac:dyDescent="0.25">
      <c r="C17">
        <v>40</v>
      </c>
      <c r="D17">
        <v>288.952</v>
      </c>
      <c r="E17">
        <v>271.37200000000001</v>
      </c>
      <c r="F17">
        <v>209.202</v>
      </c>
      <c r="G17">
        <v>200.333</v>
      </c>
      <c r="J17">
        <f t="shared" si="0"/>
        <v>40</v>
      </c>
      <c r="K17">
        <f t="shared" si="1"/>
        <v>17.579999999999984</v>
      </c>
      <c r="L17">
        <f t="shared" si="2"/>
        <v>8.8689999999999998</v>
      </c>
      <c r="N17">
        <f t="shared" si="3"/>
        <v>40</v>
      </c>
      <c r="O17">
        <f t="shared" si="4"/>
        <v>0.38664258947482733</v>
      </c>
      <c r="P17">
        <f t="shared" si="4"/>
        <v>8.0458702818143962E-2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80" zoomScaleNormal="80" workbookViewId="0"/>
  </sheetViews>
  <sheetFormatPr defaultRowHeight="15" x14ac:dyDescent="0.25"/>
  <sheetData>
    <row r="1" spans="1:16" x14ac:dyDescent="0.25">
      <c r="A1" t="s">
        <v>25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34</v>
      </c>
      <c r="D3">
        <v>292.63499999999999</v>
      </c>
      <c r="E3">
        <v>293.29599999999999</v>
      </c>
      <c r="F3">
        <v>293.83300000000003</v>
      </c>
      <c r="G3">
        <v>289.27600000000001</v>
      </c>
      <c r="J3">
        <f>C3</f>
        <v>34</v>
      </c>
      <c r="K3">
        <f>D3-E3</f>
        <v>-0.66100000000000136</v>
      </c>
      <c r="L3">
        <f>F3-G3</f>
        <v>4.5570000000000164</v>
      </c>
      <c r="N3">
        <f>C3</f>
        <v>34</v>
      </c>
      <c r="O3">
        <f>(K3-MIN(K$3:K$50))/(MAX(K$3:K$50)-MIN(K$3:K$50))</f>
        <v>0.20386833985780303</v>
      </c>
      <c r="P3">
        <f>(L3-MIN(L$3:L$50))/(MAX(L$3:L$50)-MIN(L$3:L$50))</f>
        <v>0.66547324895365889</v>
      </c>
    </row>
    <row r="4" spans="1:16" x14ac:dyDescent="0.25">
      <c r="C4">
        <v>35</v>
      </c>
      <c r="D4">
        <v>303.08300000000003</v>
      </c>
      <c r="E4">
        <v>295.40800000000002</v>
      </c>
      <c r="F4">
        <v>272.15600000000001</v>
      </c>
      <c r="G4">
        <v>279.15800000000002</v>
      </c>
      <c r="J4">
        <f t="shared" ref="J4:J28" si="0">C4</f>
        <v>35</v>
      </c>
      <c r="K4">
        <f t="shared" ref="K4:K28" si="1">D4-E4</f>
        <v>7.6750000000000114</v>
      </c>
      <c r="L4">
        <f t="shared" ref="L4:L28" si="2">F4-G4</f>
        <v>-7.0020000000000095</v>
      </c>
      <c r="N4">
        <f t="shared" ref="N4:N28" si="3">C4</f>
        <v>35</v>
      </c>
      <c r="O4">
        <f t="shared" ref="O4:P19" si="4">(K4-MIN(K$3:K$50))/(MAX(K$3:K$50)-MIN(K$3:K$50))</f>
        <v>0.30552811619653908</v>
      </c>
      <c r="P4">
        <f t="shared" si="4"/>
        <v>0.37403560082698772</v>
      </c>
    </row>
    <row r="5" spans="1:16" x14ac:dyDescent="0.25">
      <c r="C5">
        <v>36</v>
      </c>
      <c r="D5">
        <v>303.45800000000003</v>
      </c>
      <c r="E5">
        <v>299.92099999999999</v>
      </c>
      <c r="F5">
        <v>277.25</v>
      </c>
      <c r="G5">
        <v>269.35500000000002</v>
      </c>
      <c r="J5">
        <f t="shared" si="0"/>
        <v>36</v>
      </c>
      <c r="K5">
        <f t="shared" si="1"/>
        <v>3.5370000000000346</v>
      </c>
      <c r="L5">
        <f t="shared" si="2"/>
        <v>7.8949999999999818</v>
      </c>
      <c r="N5">
        <f t="shared" si="3"/>
        <v>36</v>
      </c>
      <c r="O5">
        <f t="shared" si="4"/>
        <v>0.2550640861473924</v>
      </c>
      <c r="P5">
        <f t="shared" si="4"/>
        <v>0.74963441077101478</v>
      </c>
    </row>
    <row r="6" spans="1:16" x14ac:dyDescent="0.25">
      <c r="C6">
        <v>37</v>
      </c>
      <c r="D6">
        <v>288.69799999999998</v>
      </c>
      <c r="E6">
        <v>286.59899999999999</v>
      </c>
      <c r="F6">
        <v>271.93799999999999</v>
      </c>
      <c r="G6">
        <v>268.68400000000003</v>
      </c>
      <c r="J6">
        <f t="shared" si="0"/>
        <v>37</v>
      </c>
      <c r="K6">
        <f t="shared" si="1"/>
        <v>2.0989999999999895</v>
      </c>
      <c r="L6">
        <f t="shared" si="2"/>
        <v>3.2539999999999623</v>
      </c>
      <c r="N6">
        <f t="shared" si="3"/>
        <v>37</v>
      </c>
      <c r="O6">
        <f t="shared" si="4"/>
        <v>0.23752728691813293</v>
      </c>
      <c r="P6">
        <f t="shared" si="4"/>
        <v>0.63262064444556421</v>
      </c>
    </row>
    <row r="7" spans="1:16" x14ac:dyDescent="0.25">
      <c r="C7">
        <v>38</v>
      </c>
      <c r="D7">
        <v>291.40600000000001</v>
      </c>
      <c r="E7">
        <v>288.99299999999999</v>
      </c>
      <c r="F7">
        <v>277.47899999999998</v>
      </c>
      <c r="G7">
        <v>270.60500000000002</v>
      </c>
      <c r="J7">
        <f t="shared" si="0"/>
        <v>38</v>
      </c>
      <c r="K7">
        <f t="shared" si="1"/>
        <v>2.4130000000000109</v>
      </c>
      <c r="L7">
        <f t="shared" si="2"/>
        <v>6.8739999999999668</v>
      </c>
      <c r="N7">
        <f t="shared" si="3"/>
        <v>38</v>
      </c>
      <c r="O7">
        <f t="shared" si="4"/>
        <v>0.24135660190977945</v>
      </c>
      <c r="P7">
        <f t="shared" si="4"/>
        <v>0.72389188644042091</v>
      </c>
    </row>
    <row r="8" spans="1:16" x14ac:dyDescent="0.25">
      <c r="C8">
        <v>39</v>
      </c>
      <c r="D8">
        <v>299.53300000000002</v>
      </c>
      <c r="E8">
        <v>290.28399999999999</v>
      </c>
      <c r="F8">
        <v>266.64100000000002</v>
      </c>
      <c r="G8">
        <v>271.459</v>
      </c>
      <c r="J8">
        <f t="shared" si="0"/>
        <v>39</v>
      </c>
      <c r="K8">
        <f t="shared" si="1"/>
        <v>9.2490000000000236</v>
      </c>
      <c r="L8">
        <f t="shared" si="2"/>
        <v>-4.8179999999999836</v>
      </c>
      <c r="N8">
        <f t="shared" si="3"/>
        <v>39</v>
      </c>
      <c r="O8">
        <f t="shared" si="4"/>
        <v>0.32472347223746656</v>
      </c>
      <c r="P8">
        <f t="shared" si="4"/>
        <v>0.42910090262720024</v>
      </c>
    </row>
    <row r="9" spans="1:16" x14ac:dyDescent="0.25">
      <c r="C9">
        <v>40</v>
      </c>
      <c r="D9">
        <v>345.13</v>
      </c>
      <c r="E9">
        <v>297.83800000000002</v>
      </c>
      <c r="F9">
        <v>278.815</v>
      </c>
      <c r="G9">
        <v>269.07400000000001</v>
      </c>
      <c r="J9">
        <f t="shared" si="0"/>
        <v>40</v>
      </c>
      <c r="K9">
        <f t="shared" si="1"/>
        <v>47.291999999999973</v>
      </c>
      <c r="L9">
        <f t="shared" si="2"/>
        <v>9.7409999999999854</v>
      </c>
      <c r="N9">
        <f t="shared" si="3"/>
        <v>40</v>
      </c>
      <c r="O9">
        <f t="shared" si="4"/>
        <v>0.78866815448968874</v>
      </c>
      <c r="P9">
        <f t="shared" si="4"/>
        <v>0.79617770157833678</v>
      </c>
    </row>
    <row r="10" spans="1:16" x14ac:dyDescent="0.25">
      <c r="C10">
        <v>41</v>
      </c>
      <c r="D10">
        <v>330.42399999999998</v>
      </c>
      <c r="E10">
        <v>299.05399999999997</v>
      </c>
      <c r="F10">
        <v>287</v>
      </c>
      <c r="G10">
        <v>276.56799999999998</v>
      </c>
      <c r="J10">
        <f t="shared" si="0"/>
        <v>41</v>
      </c>
      <c r="K10">
        <f t="shared" si="1"/>
        <v>31.370000000000005</v>
      </c>
      <c r="L10">
        <f t="shared" si="2"/>
        <v>10.432000000000016</v>
      </c>
      <c r="N10">
        <f t="shared" si="3"/>
        <v>41</v>
      </c>
      <c r="O10">
        <f t="shared" si="4"/>
        <v>0.59449505481774179</v>
      </c>
      <c r="P10">
        <f t="shared" si="4"/>
        <v>0.81359991931823972</v>
      </c>
    </row>
    <row r="11" spans="1:16" x14ac:dyDescent="0.25">
      <c r="C11">
        <v>42</v>
      </c>
      <c r="D11">
        <v>344.95699999999999</v>
      </c>
      <c r="E11">
        <v>301.108</v>
      </c>
      <c r="F11">
        <v>289.95699999999999</v>
      </c>
      <c r="G11">
        <v>280.53399999999999</v>
      </c>
      <c r="J11">
        <f t="shared" si="0"/>
        <v>42</v>
      </c>
      <c r="K11">
        <f t="shared" si="1"/>
        <v>43.84899999999999</v>
      </c>
      <c r="L11">
        <f t="shared" si="2"/>
        <v>9.4230000000000018</v>
      </c>
      <c r="N11">
        <f t="shared" si="3"/>
        <v>42</v>
      </c>
      <c r="O11">
        <f t="shared" si="4"/>
        <v>0.74667983755899459</v>
      </c>
      <c r="P11">
        <f t="shared" si="4"/>
        <v>0.78815995159094365</v>
      </c>
    </row>
    <row r="12" spans="1:16" x14ac:dyDescent="0.25">
      <c r="C12">
        <v>43</v>
      </c>
      <c r="D12">
        <v>343.95699999999999</v>
      </c>
      <c r="E12">
        <v>299.291</v>
      </c>
      <c r="F12">
        <v>294.66300000000001</v>
      </c>
      <c r="G12">
        <v>276.83800000000002</v>
      </c>
      <c r="J12">
        <f t="shared" si="0"/>
        <v>43</v>
      </c>
      <c r="K12">
        <f t="shared" si="1"/>
        <v>44.665999999999997</v>
      </c>
      <c r="L12">
        <f t="shared" si="2"/>
        <v>17.824999999999989</v>
      </c>
      <c r="N12">
        <f t="shared" si="3"/>
        <v>43</v>
      </c>
      <c r="O12">
        <f t="shared" si="4"/>
        <v>0.75664337369967938</v>
      </c>
      <c r="P12">
        <f t="shared" si="4"/>
        <v>1</v>
      </c>
    </row>
    <row r="13" spans="1:16" x14ac:dyDescent="0.25">
      <c r="C13">
        <v>44</v>
      </c>
      <c r="D13">
        <v>363.14100000000002</v>
      </c>
      <c r="E13">
        <v>306.959</v>
      </c>
      <c r="F13">
        <v>290.54300000000001</v>
      </c>
      <c r="G13">
        <v>281.09500000000003</v>
      </c>
      <c r="J13">
        <f t="shared" si="0"/>
        <v>44</v>
      </c>
      <c r="K13">
        <f t="shared" si="1"/>
        <v>56.182000000000016</v>
      </c>
      <c r="L13">
        <f t="shared" si="2"/>
        <v>9.4479999999999791</v>
      </c>
      <c r="N13">
        <f t="shared" si="3"/>
        <v>44</v>
      </c>
      <c r="O13">
        <f t="shared" si="4"/>
        <v>0.89708411078183914</v>
      </c>
      <c r="P13">
        <f t="shared" si="4"/>
        <v>0.78879027784781364</v>
      </c>
    </row>
    <row r="14" spans="1:16" x14ac:dyDescent="0.25">
      <c r="C14">
        <v>45</v>
      </c>
      <c r="D14">
        <v>346.26100000000002</v>
      </c>
      <c r="E14">
        <v>298.899</v>
      </c>
      <c r="F14">
        <v>277.94600000000003</v>
      </c>
      <c r="G14">
        <v>279.399</v>
      </c>
      <c r="J14">
        <f t="shared" si="0"/>
        <v>45</v>
      </c>
      <c r="K14">
        <f t="shared" si="1"/>
        <v>47.362000000000023</v>
      </c>
      <c r="L14">
        <f t="shared" si="2"/>
        <v>-1.4529999999999745</v>
      </c>
      <c r="N14">
        <f t="shared" si="3"/>
        <v>45</v>
      </c>
      <c r="O14">
        <f t="shared" si="4"/>
        <v>0.78952182343687161</v>
      </c>
      <c r="P14">
        <f t="shared" si="4"/>
        <v>0.5139428168019774</v>
      </c>
    </row>
    <row r="15" spans="1:16" x14ac:dyDescent="0.25">
      <c r="C15">
        <v>46</v>
      </c>
      <c r="D15">
        <v>360.24</v>
      </c>
      <c r="E15">
        <v>307.84899999999999</v>
      </c>
      <c r="F15">
        <v>276.70800000000003</v>
      </c>
      <c r="G15">
        <v>274.77</v>
      </c>
      <c r="J15">
        <f t="shared" si="0"/>
        <v>46</v>
      </c>
      <c r="K15">
        <f t="shared" si="1"/>
        <v>52.39100000000002</v>
      </c>
      <c r="L15">
        <f t="shared" si="2"/>
        <v>1.938000000000045</v>
      </c>
      <c r="N15">
        <f t="shared" si="3"/>
        <v>46</v>
      </c>
      <c r="O15">
        <f t="shared" si="4"/>
        <v>0.85085183965658162</v>
      </c>
      <c r="P15">
        <f t="shared" si="4"/>
        <v>0.59944027028390012</v>
      </c>
    </row>
    <row r="16" spans="1:16" x14ac:dyDescent="0.25">
      <c r="C16">
        <v>47</v>
      </c>
      <c r="D16">
        <v>374.39600000000002</v>
      </c>
      <c r="E16">
        <v>309.875</v>
      </c>
      <c r="F16">
        <v>289.09399999999999</v>
      </c>
      <c r="G16">
        <v>275.46699999999998</v>
      </c>
      <c r="J16">
        <f t="shared" si="0"/>
        <v>47</v>
      </c>
      <c r="K16">
        <f t="shared" si="1"/>
        <v>64.521000000000015</v>
      </c>
      <c r="L16">
        <f t="shared" si="2"/>
        <v>13.62700000000001</v>
      </c>
      <c r="N16">
        <f t="shared" si="3"/>
        <v>47</v>
      </c>
      <c r="O16">
        <f t="shared" si="4"/>
        <v>0.9987804729325972</v>
      </c>
      <c r="P16">
        <f t="shared" si="4"/>
        <v>0.8941556149462967</v>
      </c>
    </row>
    <row r="17" spans="3:16" x14ac:dyDescent="0.25">
      <c r="C17">
        <v>48</v>
      </c>
      <c r="D17">
        <v>380.79199999999997</v>
      </c>
      <c r="E17">
        <v>316.17099999999999</v>
      </c>
      <c r="F17">
        <v>272.27100000000002</v>
      </c>
      <c r="G17">
        <v>270.82900000000001</v>
      </c>
      <c r="J17">
        <f t="shared" si="0"/>
        <v>48</v>
      </c>
      <c r="K17">
        <f t="shared" si="1"/>
        <v>64.620999999999981</v>
      </c>
      <c r="L17">
        <f t="shared" si="2"/>
        <v>1.4420000000000073</v>
      </c>
      <c r="N17">
        <f t="shared" si="3"/>
        <v>48</v>
      </c>
      <c r="O17">
        <f t="shared" si="4"/>
        <v>1</v>
      </c>
      <c r="P17">
        <f t="shared" si="4"/>
        <v>0.58693459734758735</v>
      </c>
    </row>
    <row r="18" spans="3:16" x14ac:dyDescent="0.25">
      <c r="C18">
        <v>49</v>
      </c>
      <c r="D18">
        <v>366.6</v>
      </c>
      <c r="E18">
        <v>309.447</v>
      </c>
      <c r="F18">
        <v>272.38</v>
      </c>
      <c r="G18">
        <v>275.40800000000002</v>
      </c>
      <c r="J18">
        <f t="shared" si="0"/>
        <v>49</v>
      </c>
      <c r="K18">
        <f t="shared" si="1"/>
        <v>57.15300000000002</v>
      </c>
      <c r="L18">
        <f t="shared" si="2"/>
        <v>-3.02800000000002</v>
      </c>
      <c r="N18">
        <f t="shared" si="3"/>
        <v>49</v>
      </c>
      <c r="O18">
        <f t="shared" si="4"/>
        <v>0.90892571860632487</v>
      </c>
      <c r="P18">
        <f t="shared" si="4"/>
        <v>0.47423226261913115</v>
      </c>
    </row>
    <row r="19" spans="3:16" x14ac:dyDescent="0.25">
      <c r="C19">
        <v>50</v>
      </c>
      <c r="D19">
        <v>348.71899999999999</v>
      </c>
      <c r="E19">
        <v>313.50700000000001</v>
      </c>
      <c r="F19">
        <v>267.19799999999998</v>
      </c>
      <c r="G19">
        <v>274.23</v>
      </c>
      <c r="J19">
        <f t="shared" si="0"/>
        <v>50</v>
      </c>
      <c r="K19">
        <f t="shared" si="1"/>
        <v>35.211999999999989</v>
      </c>
      <c r="L19">
        <f t="shared" si="2"/>
        <v>-7.0320000000000391</v>
      </c>
      <c r="N19">
        <f t="shared" si="3"/>
        <v>50</v>
      </c>
      <c r="O19">
        <f t="shared" si="4"/>
        <v>0.64134928474737496</v>
      </c>
      <c r="P19">
        <f t="shared" si="4"/>
        <v>0.37327920931874231</v>
      </c>
    </row>
    <row r="20" spans="3:16" x14ac:dyDescent="0.25">
      <c r="C20">
        <v>51</v>
      </c>
      <c r="D20">
        <v>390.68799999999999</v>
      </c>
      <c r="E20">
        <v>337.22399999999999</v>
      </c>
      <c r="F20">
        <v>281.04199999999997</v>
      </c>
      <c r="G20">
        <v>282.10500000000002</v>
      </c>
      <c r="J20">
        <f t="shared" si="0"/>
        <v>51</v>
      </c>
      <c r="K20">
        <f t="shared" si="1"/>
        <v>53.463999999999999</v>
      </c>
      <c r="L20">
        <f t="shared" si="2"/>
        <v>-1.063000000000045</v>
      </c>
      <c r="N20">
        <f t="shared" si="3"/>
        <v>51</v>
      </c>
      <c r="O20">
        <f t="shared" ref="O20:P28" si="5">(K20-MIN(K$3:K$50))/(MAX(K$3:K$50)-MIN(K$3:K$50))</f>
        <v>0.86393736508981833</v>
      </c>
      <c r="P20">
        <f t="shared" si="5"/>
        <v>0.52377590640915628</v>
      </c>
    </row>
    <row r="21" spans="3:16" x14ac:dyDescent="0.25">
      <c r="C21">
        <v>52</v>
      </c>
      <c r="D21">
        <v>309.53699999999998</v>
      </c>
      <c r="E21">
        <v>304.16300000000001</v>
      </c>
      <c r="F21">
        <v>275.29599999999999</v>
      </c>
      <c r="G21">
        <v>273.57499999999999</v>
      </c>
      <c r="J21">
        <f t="shared" si="0"/>
        <v>52</v>
      </c>
      <c r="K21">
        <f t="shared" si="1"/>
        <v>5.3739999999999668</v>
      </c>
      <c r="L21">
        <f t="shared" si="2"/>
        <v>1.7210000000000036</v>
      </c>
      <c r="N21">
        <f t="shared" si="3"/>
        <v>52</v>
      </c>
      <c r="O21">
        <f t="shared" si="5"/>
        <v>0.27746679837558946</v>
      </c>
      <c r="P21">
        <f t="shared" si="5"/>
        <v>0.59396903837426263</v>
      </c>
    </row>
    <row r="22" spans="3:16" x14ac:dyDescent="0.25">
      <c r="C22">
        <v>53</v>
      </c>
      <c r="D22">
        <v>310.83300000000003</v>
      </c>
      <c r="E22">
        <v>300.91300000000001</v>
      </c>
      <c r="F22">
        <v>270.96300000000002</v>
      </c>
      <c r="G22">
        <v>275.41899999999998</v>
      </c>
      <c r="J22">
        <f t="shared" si="0"/>
        <v>53</v>
      </c>
      <c r="K22">
        <f t="shared" si="1"/>
        <v>9.9200000000000159</v>
      </c>
      <c r="L22">
        <f t="shared" si="2"/>
        <v>-4.4559999999999604</v>
      </c>
      <c r="N22">
        <f t="shared" si="3"/>
        <v>53</v>
      </c>
      <c r="O22">
        <f t="shared" si="5"/>
        <v>0.33290649885974233</v>
      </c>
      <c r="P22">
        <f t="shared" si="5"/>
        <v>0.43822802682668643</v>
      </c>
    </row>
    <row r="23" spans="3:16" x14ac:dyDescent="0.25">
      <c r="C23">
        <v>54</v>
      </c>
      <c r="D23">
        <v>298.315</v>
      </c>
      <c r="E23">
        <v>302.91300000000001</v>
      </c>
      <c r="F23">
        <v>273.35199999999998</v>
      </c>
      <c r="G23">
        <v>275.05599999999998</v>
      </c>
      <c r="J23">
        <f t="shared" si="0"/>
        <v>54</v>
      </c>
      <c r="K23">
        <f t="shared" si="1"/>
        <v>-4.5980000000000132</v>
      </c>
      <c r="L23">
        <f t="shared" si="2"/>
        <v>-1.7040000000000077</v>
      </c>
      <c r="N23">
        <f t="shared" si="3"/>
        <v>54</v>
      </c>
      <c r="O23">
        <f t="shared" si="5"/>
        <v>0.15585555921413649</v>
      </c>
      <c r="P23">
        <f t="shared" si="5"/>
        <v>0.50761434118299609</v>
      </c>
    </row>
    <row r="24" spans="3:16" x14ac:dyDescent="0.25">
      <c r="C24">
        <v>55</v>
      </c>
      <c r="D24">
        <v>291.654</v>
      </c>
      <c r="E24">
        <v>309.03199999999998</v>
      </c>
      <c r="F24">
        <v>265.971</v>
      </c>
      <c r="G24">
        <v>271.51299999999998</v>
      </c>
      <c r="J24">
        <f t="shared" si="0"/>
        <v>55</v>
      </c>
      <c r="K24">
        <f t="shared" si="1"/>
        <v>-17.377999999999986</v>
      </c>
      <c r="L24">
        <f t="shared" si="2"/>
        <v>-5.5419999999999732</v>
      </c>
      <c r="N24">
        <f t="shared" si="3"/>
        <v>55</v>
      </c>
      <c r="O24">
        <f t="shared" si="5"/>
        <v>0</v>
      </c>
      <c r="P24">
        <f t="shared" si="5"/>
        <v>0.41084665422822914</v>
      </c>
    </row>
    <row r="25" spans="3:16" x14ac:dyDescent="0.25">
      <c r="C25">
        <v>56</v>
      </c>
      <c r="D25">
        <v>287</v>
      </c>
      <c r="E25">
        <v>294.13499999999999</v>
      </c>
      <c r="F25">
        <v>259.721</v>
      </c>
      <c r="G25">
        <v>270.25599999999997</v>
      </c>
      <c r="J25">
        <f t="shared" si="0"/>
        <v>56</v>
      </c>
      <c r="K25">
        <f t="shared" si="1"/>
        <v>-7.1349999999999909</v>
      </c>
      <c r="L25">
        <f t="shared" si="2"/>
        <v>-10.534999999999968</v>
      </c>
      <c r="N25">
        <f t="shared" si="3"/>
        <v>56</v>
      </c>
      <c r="O25">
        <f t="shared" si="5"/>
        <v>0.12491615751411601</v>
      </c>
      <c r="P25">
        <f t="shared" si="5"/>
        <v>0.28495789420604173</v>
      </c>
    </row>
    <row r="26" spans="3:16" x14ac:dyDescent="0.25">
      <c r="C26">
        <v>57</v>
      </c>
      <c r="D26">
        <v>282.43299999999999</v>
      </c>
      <c r="E26">
        <v>291.60300000000001</v>
      </c>
      <c r="F26">
        <v>260.66300000000001</v>
      </c>
      <c r="G26">
        <v>270.60899999999998</v>
      </c>
      <c r="J26">
        <f t="shared" si="0"/>
        <v>57</v>
      </c>
      <c r="K26">
        <f t="shared" si="1"/>
        <v>-9.1700000000000159</v>
      </c>
      <c r="L26">
        <f t="shared" si="2"/>
        <v>-9.9459999999999695</v>
      </c>
      <c r="N26">
        <f t="shared" si="3"/>
        <v>57</v>
      </c>
      <c r="O26">
        <f t="shared" si="5"/>
        <v>0.10009878169245934</v>
      </c>
      <c r="P26">
        <f t="shared" si="5"/>
        <v>0.299808380817912</v>
      </c>
    </row>
    <row r="27" spans="3:16" x14ac:dyDescent="0.25">
      <c r="C27">
        <v>58</v>
      </c>
      <c r="D27">
        <v>283.36500000000001</v>
      </c>
      <c r="E27">
        <v>300.22399999999999</v>
      </c>
      <c r="F27">
        <v>245.39400000000001</v>
      </c>
      <c r="G27">
        <v>267.23099999999999</v>
      </c>
      <c r="J27">
        <f t="shared" si="0"/>
        <v>58</v>
      </c>
      <c r="K27">
        <f t="shared" si="1"/>
        <v>-16.85899999999998</v>
      </c>
      <c r="L27">
        <f t="shared" si="2"/>
        <v>-21.836999999999989</v>
      </c>
      <c r="N27">
        <f t="shared" si="3"/>
        <v>58</v>
      </c>
      <c r="O27">
        <f t="shared" si="5"/>
        <v>6.3293454798229939E-3</v>
      </c>
      <c r="P27">
        <f t="shared" si="5"/>
        <v>0</v>
      </c>
    </row>
    <row r="28" spans="3:16" x14ac:dyDescent="0.25">
      <c r="C28">
        <v>59</v>
      </c>
      <c r="D28">
        <v>296.452</v>
      </c>
      <c r="E28">
        <v>307.30799999999999</v>
      </c>
      <c r="F28">
        <v>252.60599999999999</v>
      </c>
      <c r="G28">
        <v>271.85300000000001</v>
      </c>
      <c r="J28">
        <f t="shared" si="0"/>
        <v>59</v>
      </c>
      <c r="K28">
        <f t="shared" si="1"/>
        <v>-10.855999999999995</v>
      </c>
      <c r="L28">
        <f t="shared" si="2"/>
        <v>-19.247000000000014</v>
      </c>
      <c r="N28">
        <f t="shared" si="3"/>
        <v>59</v>
      </c>
      <c r="O28">
        <f t="shared" si="5"/>
        <v>7.9537555336040608E-2</v>
      </c>
      <c r="P28">
        <f t="shared" si="5"/>
        <v>6.5301800211789024E-2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80" zoomScaleNormal="80" workbookViewId="0"/>
  </sheetViews>
  <sheetFormatPr defaultRowHeight="15" x14ac:dyDescent="0.25"/>
  <sheetData>
    <row r="1" spans="1:16" x14ac:dyDescent="0.25">
      <c r="A1" t="s">
        <v>26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138</v>
      </c>
      <c r="D3">
        <v>344.43400000000003</v>
      </c>
      <c r="E3">
        <v>349.09800000000001</v>
      </c>
      <c r="F3">
        <v>294.26299999999998</v>
      </c>
      <c r="G3">
        <v>300.09100000000001</v>
      </c>
      <c r="J3">
        <f>C3</f>
        <v>138</v>
      </c>
      <c r="K3">
        <f>D3-E3</f>
        <v>-4.6639999999999873</v>
      </c>
      <c r="L3">
        <f>F3-G3</f>
        <v>-5.8280000000000314</v>
      </c>
      <c r="N3">
        <f>C3</f>
        <v>138</v>
      </c>
      <c r="O3">
        <f>(K3-MIN(K$3:K$50))/(MAX(K$3:K$50)-MIN(K$3:K$50))</f>
        <v>0</v>
      </c>
      <c r="P3">
        <f>(L3-MIN(L$3:L$50))/(MAX(L$3:L$50)-MIN(L$3:L$50))</f>
        <v>0.11847834589210705</v>
      </c>
    </row>
    <row r="4" spans="1:16" x14ac:dyDescent="0.25">
      <c r="C4">
        <v>139</v>
      </c>
      <c r="D4">
        <v>372.36900000000003</v>
      </c>
      <c r="E4">
        <v>338.82400000000001</v>
      </c>
      <c r="F4">
        <v>316.60700000000003</v>
      </c>
      <c r="G4">
        <v>298.75700000000001</v>
      </c>
      <c r="J4">
        <f t="shared" ref="J4:J20" si="0">C4</f>
        <v>139</v>
      </c>
      <c r="K4">
        <f t="shared" ref="K4:K20" si="1">D4-E4</f>
        <v>33.545000000000016</v>
      </c>
      <c r="L4">
        <f t="shared" ref="L4:L20" si="2">F4-G4</f>
        <v>17.850000000000023</v>
      </c>
      <c r="N4">
        <f t="shared" ref="N4:N20" si="3">C4</f>
        <v>139</v>
      </c>
      <c r="O4">
        <f t="shared" ref="O4:P19" si="4">(K4-MIN(K$3:K$50))/(MAX(K$3:K$50)-MIN(K$3:K$50))</f>
        <v>0.57894178611473091</v>
      </c>
      <c r="P4">
        <f t="shared" si="4"/>
        <v>0.73584856464944148</v>
      </c>
    </row>
    <row r="5" spans="1:16" x14ac:dyDescent="0.25">
      <c r="C5">
        <v>140</v>
      </c>
      <c r="D5">
        <v>351.476</v>
      </c>
      <c r="E5">
        <v>325.99299999999999</v>
      </c>
      <c r="F5">
        <v>309.61900000000003</v>
      </c>
      <c r="G5">
        <v>299.11799999999999</v>
      </c>
      <c r="J5">
        <f t="shared" si="0"/>
        <v>140</v>
      </c>
      <c r="K5">
        <f t="shared" si="1"/>
        <v>25.483000000000004</v>
      </c>
      <c r="L5">
        <f t="shared" si="2"/>
        <v>10.501000000000033</v>
      </c>
      <c r="N5">
        <f t="shared" si="3"/>
        <v>140</v>
      </c>
      <c r="O5">
        <f t="shared" si="4"/>
        <v>0.45678656928997841</v>
      </c>
      <c r="P5">
        <f t="shared" si="4"/>
        <v>0.54423382786222829</v>
      </c>
    </row>
    <row r="6" spans="1:16" x14ac:dyDescent="0.25">
      <c r="C6">
        <v>141</v>
      </c>
      <c r="D6">
        <v>376.63600000000002</v>
      </c>
      <c r="E6">
        <v>334.07600000000002</v>
      </c>
      <c r="F6">
        <v>305.04500000000002</v>
      </c>
      <c r="G6">
        <v>288.64600000000002</v>
      </c>
      <c r="J6">
        <f t="shared" si="0"/>
        <v>141</v>
      </c>
      <c r="K6">
        <f t="shared" si="1"/>
        <v>42.56</v>
      </c>
      <c r="L6">
        <f t="shared" si="2"/>
        <v>16.399000000000001</v>
      </c>
      <c r="N6">
        <f t="shared" si="3"/>
        <v>141</v>
      </c>
      <c r="O6">
        <f t="shared" si="4"/>
        <v>0.71553683444952876</v>
      </c>
      <c r="P6">
        <f t="shared" si="4"/>
        <v>0.69801580058926316</v>
      </c>
    </row>
    <row r="7" spans="1:16" x14ac:dyDescent="0.25">
      <c r="C7">
        <v>142</v>
      </c>
      <c r="D7">
        <v>368.20499999999998</v>
      </c>
      <c r="E7">
        <v>329.40300000000002</v>
      </c>
      <c r="F7">
        <v>317.375</v>
      </c>
      <c r="G7">
        <v>290.86099999999999</v>
      </c>
      <c r="J7">
        <f t="shared" si="0"/>
        <v>142</v>
      </c>
      <c r="K7">
        <f t="shared" si="1"/>
        <v>38.801999999999964</v>
      </c>
      <c r="L7">
        <f t="shared" si="2"/>
        <v>26.51400000000001</v>
      </c>
      <c r="N7">
        <f t="shared" si="3"/>
        <v>142</v>
      </c>
      <c r="O7">
        <f t="shared" si="4"/>
        <v>0.65859571502166669</v>
      </c>
      <c r="P7">
        <f t="shared" si="4"/>
        <v>0.96175005866555463</v>
      </c>
    </row>
    <row r="8" spans="1:16" x14ac:dyDescent="0.25">
      <c r="C8">
        <v>143</v>
      </c>
      <c r="D8">
        <v>349.52300000000002</v>
      </c>
      <c r="E8">
        <v>314.19400000000002</v>
      </c>
      <c r="F8">
        <v>307.19299999999998</v>
      </c>
      <c r="G8">
        <v>293.02800000000002</v>
      </c>
      <c r="J8">
        <f t="shared" si="0"/>
        <v>143</v>
      </c>
      <c r="K8">
        <f t="shared" si="1"/>
        <v>35.329000000000008</v>
      </c>
      <c r="L8">
        <f t="shared" si="2"/>
        <v>14.164999999999964</v>
      </c>
      <c r="N8">
        <f t="shared" si="3"/>
        <v>143</v>
      </c>
      <c r="O8">
        <f t="shared" si="4"/>
        <v>0.60597290826994754</v>
      </c>
      <c r="P8">
        <f t="shared" si="4"/>
        <v>0.63976742366959483</v>
      </c>
    </row>
    <row r="9" spans="1:16" x14ac:dyDescent="0.25">
      <c r="C9">
        <v>144</v>
      </c>
      <c r="D9">
        <v>350.06200000000001</v>
      </c>
      <c r="E9">
        <v>311.58600000000001</v>
      </c>
      <c r="F9">
        <v>294.71899999999999</v>
      </c>
      <c r="G9">
        <v>279.35500000000002</v>
      </c>
      <c r="J9">
        <f t="shared" si="0"/>
        <v>144</v>
      </c>
      <c r="K9">
        <f t="shared" si="1"/>
        <v>38.475999999999999</v>
      </c>
      <c r="L9">
        <f t="shared" si="2"/>
        <v>15.363999999999976</v>
      </c>
      <c r="N9">
        <f t="shared" si="3"/>
        <v>144</v>
      </c>
      <c r="O9">
        <f t="shared" si="4"/>
        <v>0.65365617139913323</v>
      </c>
      <c r="P9">
        <f t="shared" si="4"/>
        <v>0.6710296456600523</v>
      </c>
    </row>
    <row r="10" spans="1:16" x14ac:dyDescent="0.25">
      <c r="C10">
        <v>145</v>
      </c>
      <c r="D10">
        <v>346.01</v>
      </c>
      <c r="E10">
        <v>312.10500000000002</v>
      </c>
      <c r="F10">
        <v>293.86500000000001</v>
      </c>
      <c r="G10">
        <v>278.072</v>
      </c>
      <c r="J10">
        <f t="shared" si="0"/>
        <v>145</v>
      </c>
      <c r="K10">
        <f t="shared" si="1"/>
        <v>33.904999999999973</v>
      </c>
      <c r="L10">
        <f t="shared" si="2"/>
        <v>15.793000000000006</v>
      </c>
      <c r="N10">
        <f t="shared" si="3"/>
        <v>145</v>
      </c>
      <c r="O10">
        <f t="shared" si="4"/>
        <v>0.58439649686354078</v>
      </c>
      <c r="P10">
        <f t="shared" si="4"/>
        <v>0.68221521132636342</v>
      </c>
    </row>
    <row r="11" spans="1:16" x14ac:dyDescent="0.25">
      <c r="C11">
        <v>146</v>
      </c>
      <c r="D11">
        <v>340.65600000000001</v>
      </c>
      <c r="E11">
        <v>315.63799999999998</v>
      </c>
      <c r="F11">
        <v>308.57299999999998</v>
      </c>
      <c r="G11">
        <v>280.59199999999998</v>
      </c>
      <c r="J11">
        <f t="shared" si="0"/>
        <v>146</v>
      </c>
      <c r="K11">
        <f t="shared" si="1"/>
        <v>25.018000000000029</v>
      </c>
      <c r="L11">
        <f t="shared" si="2"/>
        <v>27.980999999999995</v>
      </c>
      <c r="N11">
        <f t="shared" si="3"/>
        <v>146</v>
      </c>
      <c r="O11">
        <f t="shared" si="4"/>
        <v>0.44974090123943183</v>
      </c>
      <c r="P11">
        <f t="shared" si="4"/>
        <v>1</v>
      </c>
    </row>
    <row r="12" spans="1:16" x14ac:dyDescent="0.25">
      <c r="C12">
        <v>147</v>
      </c>
      <c r="D12">
        <v>379.24</v>
      </c>
      <c r="E12">
        <v>320.30900000000003</v>
      </c>
      <c r="F12">
        <v>299.99</v>
      </c>
      <c r="G12">
        <v>284.33600000000001</v>
      </c>
      <c r="J12">
        <f t="shared" si="0"/>
        <v>147</v>
      </c>
      <c r="K12">
        <f t="shared" si="1"/>
        <v>58.930999999999983</v>
      </c>
      <c r="L12">
        <f t="shared" si="2"/>
        <v>15.653999999999996</v>
      </c>
      <c r="N12">
        <f t="shared" si="3"/>
        <v>147</v>
      </c>
      <c r="O12">
        <f t="shared" si="4"/>
        <v>0.96358980575168918</v>
      </c>
      <c r="P12">
        <f t="shared" si="4"/>
        <v>0.67859098375616</v>
      </c>
    </row>
    <row r="13" spans="1:16" x14ac:dyDescent="0.25">
      <c r="C13">
        <v>148</v>
      </c>
      <c r="D13">
        <v>343.53100000000001</v>
      </c>
      <c r="E13">
        <v>304.43400000000003</v>
      </c>
      <c r="F13">
        <v>296.72899999999998</v>
      </c>
      <c r="G13">
        <v>295.678</v>
      </c>
      <c r="J13">
        <f t="shared" si="0"/>
        <v>148</v>
      </c>
      <c r="K13">
        <f t="shared" si="1"/>
        <v>39.09699999999998</v>
      </c>
      <c r="L13">
        <f t="shared" si="2"/>
        <v>1.0509999999999877</v>
      </c>
      <c r="N13">
        <f t="shared" si="3"/>
        <v>148</v>
      </c>
      <c r="O13">
        <f t="shared" si="4"/>
        <v>0.66306554744083113</v>
      </c>
      <c r="P13">
        <f t="shared" si="4"/>
        <v>0.29783850024769898</v>
      </c>
    </row>
    <row r="14" spans="1:16" x14ac:dyDescent="0.25">
      <c r="C14">
        <v>149</v>
      </c>
      <c r="D14">
        <v>347.34399999999999</v>
      </c>
      <c r="E14">
        <v>309.697</v>
      </c>
      <c r="F14">
        <v>302.17700000000002</v>
      </c>
      <c r="G14">
        <v>299.553</v>
      </c>
      <c r="J14">
        <f t="shared" si="0"/>
        <v>149</v>
      </c>
      <c r="K14">
        <f t="shared" si="1"/>
        <v>37.646999999999991</v>
      </c>
      <c r="L14">
        <f t="shared" si="2"/>
        <v>2.6240000000000236</v>
      </c>
      <c r="N14">
        <f t="shared" si="3"/>
        <v>149</v>
      </c>
      <c r="O14">
        <f t="shared" si="4"/>
        <v>0.64109518470256655</v>
      </c>
      <c r="P14">
        <f t="shared" si="4"/>
        <v>0.33885224102417111</v>
      </c>
    </row>
    <row r="15" spans="1:16" x14ac:dyDescent="0.25">
      <c r="C15">
        <v>150</v>
      </c>
      <c r="D15">
        <v>356.38499999999999</v>
      </c>
      <c r="E15">
        <v>315.697</v>
      </c>
      <c r="F15">
        <v>288.625</v>
      </c>
      <c r="G15">
        <v>295.96699999999998</v>
      </c>
      <c r="J15">
        <f t="shared" si="0"/>
        <v>150</v>
      </c>
      <c r="K15">
        <f t="shared" si="1"/>
        <v>40.687999999999988</v>
      </c>
      <c r="L15">
        <f t="shared" si="2"/>
        <v>-7.3419999999999845</v>
      </c>
      <c r="N15">
        <f t="shared" si="3"/>
        <v>150</v>
      </c>
      <c r="O15">
        <f t="shared" si="4"/>
        <v>0.68717233855571358</v>
      </c>
      <c r="P15">
        <f t="shared" si="4"/>
        <v>7.9002946314500264E-2</v>
      </c>
    </row>
    <row r="16" spans="1:16" x14ac:dyDescent="0.25">
      <c r="C16">
        <v>151</v>
      </c>
      <c r="D16">
        <v>381.35399999999998</v>
      </c>
      <c r="E16">
        <v>320.02</v>
      </c>
      <c r="F16">
        <v>274.92700000000002</v>
      </c>
      <c r="G16">
        <v>273.10500000000002</v>
      </c>
      <c r="J16">
        <f t="shared" si="0"/>
        <v>151</v>
      </c>
      <c r="K16">
        <f t="shared" si="1"/>
        <v>61.334000000000003</v>
      </c>
      <c r="L16">
        <f t="shared" si="2"/>
        <v>1.8220000000000027</v>
      </c>
      <c r="N16">
        <f t="shared" si="3"/>
        <v>151</v>
      </c>
      <c r="O16">
        <f t="shared" si="4"/>
        <v>1</v>
      </c>
      <c r="P16">
        <f t="shared" si="4"/>
        <v>0.31794123015148784</v>
      </c>
    </row>
    <row r="17" spans="3:16" x14ac:dyDescent="0.25">
      <c r="C17">
        <v>152</v>
      </c>
      <c r="D17">
        <v>364.97899999999998</v>
      </c>
      <c r="E17">
        <v>313.46699999999998</v>
      </c>
      <c r="F17">
        <v>256.41699999999997</v>
      </c>
      <c r="G17">
        <v>266.78899999999999</v>
      </c>
      <c r="J17">
        <f t="shared" si="0"/>
        <v>152</v>
      </c>
      <c r="K17">
        <f t="shared" si="1"/>
        <v>51.512</v>
      </c>
      <c r="L17">
        <f t="shared" si="2"/>
        <v>-10.372000000000014</v>
      </c>
      <c r="N17">
        <f t="shared" si="3"/>
        <v>152</v>
      </c>
      <c r="O17">
        <f t="shared" si="4"/>
        <v>0.85117730840328487</v>
      </c>
      <c r="P17">
        <f t="shared" si="4"/>
        <v>0</v>
      </c>
    </row>
    <row r="18" spans="3:16" x14ac:dyDescent="0.25">
      <c r="C18">
        <v>153</v>
      </c>
      <c r="D18">
        <v>357.05200000000002</v>
      </c>
      <c r="E18">
        <v>317.697</v>
      </c>
      <c r="F18">
        <v>261.75</v>
      </c>
      <c r="G18">
        <v>271.27</v>
      </c>
      <c r="J18">
        <f t="shared" si="0"/>
        <v>153</v>
      </c>
      <c r="K18">
        <f t="shared" si="1"/>
        <v>39.355000000000018</v>
      </c>
      <c r="L18">
        <f t="shared" si="2"/>
        <v>-9.5199999999999818</v>
      </c>
      <c r="N18">
        <f t="shared" si="3"/>
        <v>153</v>
      </c>
      <c r="O18">
        <f t="shared" si="4"/>
        <v>0.66697475681081264</v>
      </c>
      <c r="P18">
        <f t="shared" si="4"/>
        <v>2.2214689854771E-2</v>
      </c>
    </row>
    <row r="19" spans="3:16" x14ac:dyDescent="0.25">
      <c r="C19">
        <v>154</v>
      </c>
      <c r="D19">
        <v>351.81200000000001</v>
      </c>
      <c r="E19">
        <v>322.36200000000002</v>
      </c>
      <c r="F19">
        <v>266.36500000000001</v>
      </c>
      <c r="G19">
        <v>274.36799999999999</v>
      </c>
      <c r="J19">
        <f t="shared" si="0"/>
        <v>154</v>
      </c>
      <c r="K19">
        <f t="shared" si="1"/>
        <v>29.449999999999989</v>
      </c>
      <c r="L19">
        <f t="shared" si="2"/>
        <v>-8.0029999999999859</v>
      </c>
      <c r="N19">
        <f t="shared" si="3"/>
        <v>154</v>
      </c>
      <c r="O19">
        <f t="shared" si="4"/>
        <v>0.51689445134701018</v>
      </c>
      <c r="P19">
        <f t="shared" si="4"/>
        <v>6.1768310171304137E-2</v>
      </c>
    </row>
    <row r="20" spans="3:16" x14ac:dyDescent="0.25">
      <c r="C20">
        <v>155</v>
      </c>
      <c r="D20">
        <v>335.03100000000001</v>
      </c>
      <c r="E20">
        <v>321.90100000000001</v>
      </c>
      <c r="F20">
        <v>267.68799999999999</v>
      </c>
      <c r="G20">
        <v>274.52600000000001</v>
      </c>
      <c r="J20">
        <f t="shared" si="0"/>
        <v>155</v>
      </c>
      <c r="K20">
        <f t="shared" si="1"/>
        <v>13.129999999999995</v>
      </c>
      <c r="L20">
        <f t="shared" si="2"/>
        <v>-6.8380000000000223</v>
      </c>
      <c r="N20">
        <f t="shared" si="3"/>
        <v>155</v>
      </c>
      <c r="O20">
        <f t="shared" ref="O20:P20" si="5">(K20-MIN(K$3:K$50))/(MAX(K$3:K$50)-MIN(K$3:K$50))</f>
        <v>0.26961423073426444</v>
      </c>
      <c r="P20">
        <f t="shared" si="5"/>
        <v>9.214403045394079E-2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80" zoomScaleNormal="80" workbookViewId="0"/>
  </sheetViews>
  <sheetFormatPr defaultRowHeight="15" x14ac:dyDescent="0.25"/>
  <sheetData>
    <row r="1" spans="1:16" x14ac:dyDescent="0.25">
      <c r="A1" t="s">
        <v>27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608.11800000000005</v>
      </c>
      <c r="E3">
        <v>570.92399999999998</v>
      </c>
      <c r="F3">
        <v>266.02600000000001</v>
      </c>
      <c r="G3">
        <v>241.29499999999999</v>
      </c>
      <c r="J3">
        <f>C3</f>
        <v>1</v>
      </c>
      <c r="K3">
        <f>D3-E3</f>
        <v>37.194000000000074</v>
      </c>
      <c r="L3">
        <f>F3-G3</f>
        <v>24.731000000000023</v>
      </c>
      <c r="N3">
        <f>C3</f>
        <v>1</v>
      </c>
      <c r="O3">
        <f>(K3-MIN(K$3:K$50))/(MAX(K$3:K$50)-MIN(K$3:K$50))</f>
        <v>0.5788988584373489</v>
      </c>
      <c r="P3">
        <f>(L3-MIN(L$3:L$50))/(MAX(L$3:L$50)-MIN(L$3:L$50))</f>
        <v>0.73911933927245821</v>
      </c>
    </row>
    <row r="4" spans="1:16" x14ac:dyDescent="0.25">
      <c r="C4">
        <v>2</v>
      </c>
      <c r="D4">
        <v>614.476</v>
      </c>
      <c r="E4">
        <v>570.69100000000003</v>
      </c>
      <c r="F4">
        <v>268.976</v>
      </c>
      <c r="G4">
        <v>238.58799999999999</v>
      </c>
      <c r="J4">
        <f t="shared" ref="J4:J29" si="0">C4</f>
        <v>2</v>
      </c>
      <c r="K4">
        <f t="shared" ref="K4:K29" si="1">D4-E4</f>
        <v>43.784999999999968</v>
      </c>
      <c r="L4">
        <f t="shared" ref="L4:L29" si="2">F4-G4</f>
        <v>30.388000000000005</v>
      </c>
      <c r="N4">
        <f t="shared" ref="N4:N29" si="3">C4</f>
        <v>2</v>
      </c>
      <c r="O4">
        <f t="shared" ref="O4:P19" si="4">(K4-MIN(K$3:K$50))/(MAX(K$3:K$50)-MIN(K$3:K$50))</f>
        <v>0.6520899036112473</v>
      </c>
      <c r="P4">
        <f t="shared" si="4"/>
        <v>0.8703600593912405</v>
      </c>
    </row>
    <row r="5" spans="1:16" x14ac:dyDescent="0.25">
      <c r="C5">
        <v>3</v>
      </c>
      <c r="D5">
        <v>606.88099999999997</v>
      </c>
      <c r="E5">
        <v>569.125</v>
      </c>
      <c r="F5">
        <v>269.91699999999997</v>
      </c>
      <c r="G5">
        <v>233.941</v>
      </c>
      <c r="J5">
        <f t="shared" si="0"/>
        <v>3</v>
      </c>
      <c r="K5">
        <f t="shared" si="1"/>
        <v>37.755999999999972</v>
      </c>
      <c r="L5">
        <f t="shared" si="2"/>
        <v>35.975999999999971</v>
      </c>
      <c r="N5">
        <f t="shared" si="3"/>
        <v>3</v>
      </c>
      <c r="O5">
        <f t="shared" si="4"/>
        <v>0.585139697063919</v>
      </c>
      <c r="P5">
        <f t="shared" si="4"/>
        <v>1</v>
      </c>
    </row>
    <row r="6" spans="1:16" x14ac:dyDescent="0.25">
      <c r="C6">
        <v>4</v>
      </c>
      <c r="D6">
        <v>607.08299999999997</v>
      </c>
      <c r="E6">
        <v>549.80100000000004</v>
      </c>
      <c r="F6">
        <v>260.81</v>
      </c>
      <c r="G6">
        <v>233.36799999999999</v>
      </c>
      <c r="J6">
        <f t="shared" si="0"/>
        <v>4</v>
      </c>
      <c r="K6">
        <f t="shared" si="1"/>
        <v>57.281999999999925</v>
      </c>
      <c r="L6">
        <f t="shared" si="2"/>
        <v>27.442000000000007</v>
      </c>
      <c r="N6">
        <f t="shared" si="3"/>
        <v>4</v>
      </c>
      <c r="O6">
        <f t="shared" si="4"/>
        <v>0.80196997290454419</v>
      </c>
      <c r="P6">
        <f t="shared" si="4"/>
        <v>0.80201373422420263</v>
      </c>
    </row>
    <row r="7" spans="1:16" x14ac:dyDescent="0.25">
      <c r="C7">
        <v>5</v>
      </c>
      <c r="D7">
        <v>608.90499999999997</v>
      </c>
      <c r="E7">
        <v>558.64</v>
      </c>
      <c r="F7">
        <v>253.833</v>
      </c>
      <c r="G7">
        <v>226.691</v>
      </c>
      <c r="J7">
        <f t="shared" si="0"/>
        <v>5</v>
      </c>
      <c r="K7">
        <f t="shared" si="1"/>
        <v>50.264999999999986</v>
      </c>
      <c r="L7">
        <f t="shared" si="2"/>
        <v>27.141999999999996</v>
      </c>
      <c r="N7">
        <f t="shared" si="3"/>
        <v>5</v>
      </c>
      <c r="O7">
        <f t="shared" si="4"/>
        <v>0.72404832763292393</v>
      </c>
      <c r="P7">
        <f t="shared" si="4"/>
        <v>0.795053823311062</v>
      </c>
    </row>
    <row r="8" spans="1:16" x14ac:dyDescent="0.25">
      <c r="C8">
        <v>6</v>
      </c>
      <c r="D8">
        <v>618.30999999999995</v>
      </c>
      <c r="E8">
        <v>570.19100000000003</v>
      </c>
      <c r="F8">
        <v>253.702</v>
      </c>
      <c r="G8">
        <v>229.64699999999999</v>
      </c>
      <c r="J8">
        <f t="shared" si="0"/>
        <v>6</v>
      </c>
      <c r="K8">
        <f t="shared" si="1"/>
        <v>48.118999999999915</v>
      </c>
      <c r="L8">
        <f t="shared" si="2"/>
        <v>24.055000000000007</v>
      </c>
      <c r="N8">
        <f t="shared" si="3"/>
        <v>6</v>
      </c>
      <c r="O8">
        <f t="shared" si="4"/>
        <v>0.70021765202327535</v>
      </c>
      <c r="P8">
        <f t="shared" si="4"/>
        <v>0.72343634001484836</v>
      </c>
    </row>
    <row r="9" spans="1:16" x14ac:dyDescent="0.25">
      <c r="C9">
        <v>7</v>
      </c>
      <c r="D9">
        <v>630.76199999999994</v>
      </c>
      <c r="E9">
        <v>555.64700000000005</v>
      </c>
      <c r="F9">
        <v>252.226</v>
      </c>
      <c r="G9">
        <v>227.39</v>
      </c>
      <c r="J9">
        <f t="shared" si="0"/>
        <v>7</v>
      </c>
      <c r="K9">
        <f t="shared" si="1"/>
        <v>75.114999999999895</v>
      </c>
      <c r="L9">
        <f t="shared" si="2"/>
        <v>24.836000000000013</v>
      </c>
      <c r="N9">
        <f t="shared" si="3"/>
        <v>7</v>
      </c>
      <c r="O9">
        <f t="shared" si="4"/>
        <v>1</v>
      </c>
      <c r="P9">
        <f t="shared" si="4"/>
        <v>0.74155530809205716</v>
      </c>
    </row>
    <row r="10" spans="1:16" x14ac:dyDescent="0.25">
      <c r="C10">
        <v>8</v>
      </c>
      <c r="D10">
        <v>597.33299999999997</v>
      </c>
      <c r="E10">
        <v>537.904</v>
      </c>
      <c r="F10">
        <v>240.405</v>
      </c>
      <c r="G10">
        <v>227.89</v>
      </c>
      <c r="J10">
        <f t="shared" si="0"/>
        <v>8</v>
      </c>
      <c r="K10">
        <f t="shared" si="1"/>
        <v>59.428999999999974</v>
      </c>
      <c r="L10">
        <f t="shared" si="2"/>
        <v>12.515000000000015</v>
      </c>
      <c r="N10">
        <f t="shared" si="3"/>
        <v>8</v>
      </c>
      <c r="O10">
        <f t="shared" si="4"/>
        <v>0.82581175320925759</v>
      </c>
      <c r="P10">
        <f t="shared" si="4"/>
        <v>0.45571176688938431</v>
      </c>
    </row>
    <row r="11" spans="1:16" x14ac:dyDescent="0.25">
      <c r="C11">
        <v>9</v>
      </c>
      <c r="D11">
        <v>587.274</v>
      </c>
      <c r="E11">
        <v>537.50699999999995</v>
      </c>
      <c r="F11">
        <v>235.857</v>
      </c>
      <c r="G11">
        <v>224.08099999999999</v>
      </c>
      <c r="J11">
        <f t="shared" si="0"/>
        <v>9</v>
      </c>
      <c r="K11">
        <f t="shared" si="1"/>
        <v>49.767000000000053</v>
      </c>
      <c r="L11">
        <f t="shared" si="2"/>
        <v>11.77600000000001</v>
      </c>
      <c r="N11">
        <f t="shared" si="3"/>
        <v>9</v>
      </c>
      <c r="O11">
        <f t="shared" si="4"/>
        <v>0.71851818949051804</v>
      </c>
      <c r="P11">
        <f t="shared" si="4"/>
        <v>0.43856718634001518</v>
      </c>
    </row>
    <row r="12" spans="1:16" x14ac:dyDescent="0.25">
      <c r="C12">
        <v>10</v>
      </c>
      <c r="D12">
        <v>574.702</v>
      </c>
      <c r="E12">
        <v>533.86800000000005</v>
      </c>
      <c r="F12">
        <v>239.298</v>
      </c>
      <c r="G12">
        <v>223.86799999999999</v>
      </c>
      <c r="J12">
        <f t="shared" si="0"/>
        <v>10</v>
      </c>
      <c r="K12">
        <f t="shared" si="1"/>
        <v>40.833999999999946</v>
      </c>
      <c r="L12">
        <f t="shared" si="2"/>
        <v>15.430000000000007</v>
      </c>
      <c r="N12">
        <f t="shared" si="3"/>
        <v>10</v>
      </c>
      <c r="O12">
        <f t="shared" si="4"/>
        <v>0.61931994847421512</v>
      </c>
      <c r="P12">
        <f t="shared" si="4"/>
        <v>0.52333890126206417</v>
      </c>
    </row>
    <row r="13" spans="1:16" x14ac:dyDescent="0.25">
      <c r="C13">
        <v>11</v>
      </c>
      <c r="D13">
        <v>619.09500000000003</v>
      </c>
      <c r="E13">
        <v>565</v>
      </c>
      <c r="F13">
        <v>239.095</v>
      </c>
      <c r="G13">
        <v>225.941</v>
      </c>
      <c r="J13">
        <f t="shared" si="0"/>
        <v>11</v>
      </c>
      <c r="K13">
        <f t="shared" si="1"/>
        <v>54.095000000000027</v>
      </c>
      <c r="L13">
        <f t="shared" si="2"/>
        <v>13.153999999999996</v>
      </c>
      <c r="N13">
        <f t="shared" si="3"/>
        <v>11</v>
      </c>
      <c r="O13">
        <f t="shared" si="4"/>
        <v>0.76657930973215593</v>
      </c>
      <c r="P13">
        <f t="shared" si="4"/>
        <v>0.47053637713437274</v>
      </c>
    </row>
    <row r="14" spans="1:16" x14ac:dyDescent="0.25">
      <c r="C14">
        <v>12</v>
      </c>
      <c r="D14">
        <v>574.53399999999999</v>
      </c>
      <c r="E14">
        <v>548.52800000000002</v>
      </c>
      <c r="F14">
        <v>246.94300000000001</v>
      </c>
      <c r="G14">
        <v>229.30600000000001</v>
      </c>
      <c r="J14">
        <f t="shared" si="0"/>
        <v>12</v>
      </c>
      <c r="K14">
        <f t="shared" si="1"/>
        <v>26.005999999999972</v>
      </c>
      <c r="L14">
        <f t="shared" si="2"/>
        <v>17.637</v>
      </c>
      <c r="N14">
        <f t="shared" si="3"/>
        <v>12</v>
      </c>
      <c r="O14">
        <f t="shared" si="4"/>
        <v>0.45465953004930515</v>
      </c>
      <c r="P14">
        <f t="shared" si="4"/>
        <v>0.57454064587973297</v>
      </c>
    </row>
    <row r="15" spans="1:16" x14ac:dyDescent="0.25">
      <c r="C15">
        <v>13</v>
      </c>
      <c r="D15">
        <v>543.91999999999996</v>
      </c>
      <c r="E15">
        <v>531.30600000000004</v>
      </c>
      <c r="F15">
        <v>244.30699999999999</v>
      </c>
      <c r="G15">
        <v>230.27799999999999</v>
      </c>
      <c r="J15">
        <f t="shared" si="0"/>
        <v>13</v>
      </c>
      <c r="K15">
        <f t="shared" si="1"/>
        <v>12.613999999999919</v>
      </c>
      <c r="L15">
        <f t="shared" si="2"/>
        <v>14.028999999999996</v>
      </c>
      <c r="N15">
        <f t="shared" si="3"/>
        <v>13</v>
      </c>
      <c r="O15">
        <f t="shared" si="4"/>
        <v>0.30594545373783993</v>
      </c>
      <c r="P15">
        <f t="shared" si="4"/>
        <v>0.49083611729769866</v>
      </c>
    </row>
    <row r="16" spans="1:16" x14ac:dyDescent="0.25">
      <c r="C16">
        <v>14</v>
      </c>
      <c r="D16">
        <v>532.80700000000002</v>
      </c>
      <c r="E16">
        <v>530.23599999999999</v>
      </c>
      <c r="F16">
        <v>238.17</v>
      </c>
      <c r="G16">
        <v>224.20099999999999</v>
      </c>
      <c r="J16">
        <f t="shared" si="0"/>
        <v>14</v>
      </c>
      <c r="K16">
        <f t="shared" si="1"/>
        <v>2.5710000000000264</v>
      </c>
      <c r="L16">
        <f t="shared" si="2"/>
        <v>13.968999999999994</v>
      </c>
      <c r="N16">
        <f t="shared" si="3"/>
        <v>14</v>
      </c>
      <c r="O16">
        <f t="shared" si="4"/>
        <v>0.19442100119930769</v>
      </c>
      <c r="P16">
        <f t="shared" si="4"/>
        <v>0.48944413511507057</v>
      </c>
    </row>
    <row r="17" spans="3:16" x14ac:dyDescent="0.25">
      <c r="C17">
        <v>15</v>
      </c>
      <c r="D17">
        <v>574.44799999999998</v>
      </c>
      <c r="E17">
        <v>535.36199999999997</v>
      </c>
      <c r="F17">
        <v>234.05199999999999</v>
      </c>
      <c r="G17">
        <v>226.15100000000001</v>
      </c>
      <c r="J17">
        <f t="shared" si="0"/>
        <v>15</v>
      </c>
      <c r="K17">
        <f t="shared" si="1"/>
        <v>39.086000000000013</v>
      </c>
      <c r="L17">
        <f t="shared" si="2"/>
        <v>7.900999999999982</v>
      </c>
      <c r="N17">
        <f t="shared" si="3"/>
        <v>15</v>
      </c>
      <c r="O17">
        <f t="shared" si="4"/>
        <v>0.59990894150046725</v>
      </c>
      <c r="P17">
        <f t="shared" si="4"/>
        <v>0.34866833704528544</v>
      </c>
    </row>
    <row r="18" spans="3:16" x14ac:dyDescent="0.25">
      <c r="C18">
        <v>16</v>
      </c>
      <c r="D18">
        <v>568.67700000000002</v>
      </c>
      <c r="E18">
        <v>534.93399999999997</v>
      </c>
      <c r="F18">
        <v>231.22900000000001</v>
      </c>
      <c r="G18">
        <v>220.75700000000001</v>
      </c>
      <c r="J18">
        <f t="shared" si="0"/>
        <v>16</v>
      </c>
      <c r="K18">
        <f t="shared" si="1"/>
        <v>33.743000000000052</v>
      </c>
      <c r="L18">
        <f t="shared" si="2"/>
        <v>10.472000000000008</v>
      </c>
      <c r="N18">
        <f t="shared" si="3"/>
        <v>16</v>
      </c>
      <c r="O18">
        <f t="shared" si="4"/>
        <v>0.54057655576777985</v>
      </c>
      <c r="P18">
        <f t="shared" si="4"/>
        <v>0.40831477357089857</v>
      </c>
    </row>
    <row r="19" spans="3:16" x14ac:dyDescent="0.25">
      <c r="C19">
        <v>17</v>
      </c>
      <c r="D19">
        <v>561.21900000000005</v>
      </c>
      <c r="E19">
        <v>531.53300000000002</v>
      </c>
      <c r="F19">
        <v>229.40600000000001</v>
      </c>
      <c r="G19">
        <v>221.566</v>
      </c>
      <c r="J19">
        <f t="shared" si="0"/>
        <v>17</v>
      </c>
      <c r="K19">
        <f t="shared" si="1"/>
        <v>29.686000000000035</v>
      </c>
      <c r="L19">
        <f t="shared" si="2"/>
        <v>7.8400000000000034</v>
      </c>
      <c r="N19">
        <f t="shared" si="3"/>
        <v>17</v>
      </c>
      <c r="O19">
        <f t="shared" si="4"/>
        <v>0.4955248078887764</v>
      </c>
      <c r="P19">
        <f t="shared" si="4"/>
        <v>0.34725315515961408</v>
      </c>
    </row>
    <row r="20" spans="3:16" x14ac:dyDescent="0.25">
      <c r="C20">
        <v>18</v>
      </c>
      <c r="D20">
        <v>522.15599999999995</v>
      </c>
      <c r="E20">
        <v>522.125</v>
      </c>
      <c r="F20">
        <v>227.84399999999999</v>
      </c>
      <c r="G20">
        <v>220.88800000000001</v>
      </c>
      <c r="J20">
        <f t="shared" si="0"/>
        <v>18</v>
      </c>
      <c r="K20">
        <f t="shared" si="1"/>
        <v>3.0999999999949068E-2</v>
      </c>
      <c r="L20">
        <f t="shared" si="2"/>
        <v>6.9559999999999889</v>
      </c>
      <c r="N20">
        <f t="shared" si="3"/>
        <v>18</v>
      </c>
      <c r="O20">
        <f t="shared" ref="O20:P29" si="5">(K20-MIN(K$3:K$50))/(MAX(K$3:K$50)-MIN(K$3:K$50))</f>
        <v>0.16621507573402008</v>
      </c>
      <c r="P20">
        <f t="shared" si="5"/>
        <v>0.32674461766889357</v>
      </c>
    </row>
    <row r="21" spans="3:16" x14ac:dyDescent="0.25">
      <c r="C21">
        <v>19</v>
      </c>
      <c r="D21">
        <v>519.27099999999996</v>
      </c>
      <c r="E21">
        <v>521.125</v>
      </c>
      <c r="F21">
        <v>225.90600000000001</v>
      </c>
      <c r="G21">
        <v>224.67099999999999</v>
      </c>
      <c r="J21">
        <f t="shared" si="0"/>
        <v>19</v>
      </c>
      <c r="K21">
        <f t="shared" si="1"/>
        <v>-1.8540000000000418</v>
      </c>
      <c r="L21">
        <f t="shared" si="2"/>
        <v>1.2350000000000136</v>
      </c>
      <c r="N21">
        <f t="shared" si="3"/>
        <v>19</v>
      </c>
      <c r="O21">
        <f t="shared" si="5"/>
        <v>0.1452827255363566</v>
      </c>
      <c r="P21">
        <f t="shared" si="5"/>
        <v>0.19401911655530829</v>
      </c>
    </row>
    <row r="22" spans="3:16" x14ac:dyDescent="0.25">
      <c r="C22">
        <v>20</v>
      </c>
      <c r="D22">
        <v>508.58699999999999</v>
      </c>
      <c r="E22">
        <v>507.45299999999997</v>
      </c>
      <c r="F22">
        <v>222.011</v>
      </c>
      <c r="G22">
        <v>220.73599999999999</v>
      </c>
      <c r="J22">
        <f t="shared" si="0"/>
        <v>20</v>
      </c>
      <c r="K22">
        <f t="shared" si="1"/>
        <v>1.1340000000000146</v>
      </c>
      <c r="L22">
        <f t="shared" si="2"/>
        <v>1.2750000000000057</v>
      </c>
      <c r="N22">
        <f t="shared" si="3"/>
        <v>20</v>
      </c>
      <c r="O22">
        <f t="shared" si="5"/>
        <v>0.17846355439079692</v>
      </c>
      <c r="P22">
        <f t="shared" si="5"/>
        <v>0.19494710467706014</v>
      </c>
    </row>
    <row r="23" spans="3:16" x14ac:dyDescent="0.25">
      <c r="C23">
        <v>21</v>
      </c>
      <c r="D23">
        <v>513.93499999999995</v>
      </c>
      <c r="E23">
        <v>519.97299999999996</v>
      </c>
      <c r="F23">
        <v>218.815</v>
      </c>
      <c r="G23">
        <v>218.709</v>
      </c>
      <c r="J23">
        <f t="shared" si="0"/>
        <v>21</v>
      </c>
      <c r="K23">
        <f t="shared" si="1"/>
        <v>-6.0380000000000109</v>
      </c>
      <c r="L23">
        <f t="shared" si="2"/>
        <v>0.10599999999999454</v>
      </c>
      <c r="N23">
        <f t="shared" si="3"/>
        <v>21</v>
      </c>
      <c r="O23">
        <f t="shared" si="5"/>
        <v>9.8820681384089309E-2</v>
      </c>
      <c r="P23">
        <f t="shared" si="5"/>
        <v>0.16782665181885642</v>
      </c>
    </row>
    <row r="24" spans="3:16" x14ac:dyDescent="0.25">
      <c r="C24">
        <v>22</v>
      </c>
      <c r="D24">
        <v>508.92</v>
      </c>
      <c r="E24">
        <v>517.16</v>
      </c>
      <c r="F24">
        <v>222.42</v>
      </c>
      <c r="G24">
        <v>221.09700000000001</v>
      </c>
      <c r="J24">
        <f t="shared" si="0"/>
        <v>22</v>
      </c>
      <c r="K24">
        <f t="shared" si="1"/>
        <v>-8.2399999999999523</v>
      </c>
      <c r="L24">
        <f t="shared" si="2"/>
        <v>1.3229999999999791</v>
      </c>
      <c r="N24">
        <f t="shared" si="3"/>
        <v>22</v>
      </c>
      <c r="O24">
        <f t="shared" si="5"/>
        <v>7.4368142850798055E-2</v>
      </c>
      <c r="P24">
        <f t="shared" si="5"/>
        <v>0.19606069042316196</v>
      </c>
    </row>
    <row r="25" spans="3:16" x14ac:dyDescent="0.25">
      <c r="C25">
        <v>23</v>
      </c>
      <c r="D25">
        <v>503.38600000000002</v>
      </c>
      <c r="E25">
        <v>507.14600000000002</v>
      </c>
      <c r="F25">
        <v>218.386</v>
      </c>
      <c r="G25">
        <v>222.208</v>
      </c>
      <c r="J25">
        <f t="shared" si="0"/>
        <v>23</v>
      </c>
      <c r="K25">
        <f t="shared" si="1"/>
        <v>-3.7599999999999909</v>
      </c>
      <c r="L25">
        <f t="shared" si="2"/>
        <v>-3.8220000000000027</v>
      </c>
      <c r="N25">
        <f t="shared" si="3"/>
        <v>23</v>
      </c>
      <c r="O25">
        <f t="shared" si="5"/>
        <v>0.12411717674232702</v>
      </c>
      <c r="P25">
        <f t="shared" si="5"/>
        <v>7.6698218262805928E-2</v>
      </c>
    </row>
    <row r="26" spans="3:16" x14ac:dyDescent="0.25">
      <c r="C26">
        <v>24</v>
      </c>
      <c r="D26">
        <v>493.70499999999998</v>
      </c>
      <c r="E26">
        <v>503.67399999999998</v>
      </c>
      <c r="F26">
        <v>229.31800000000001</v>
      </c>
      <c r="G26">
        <v>233.86799999999999</v>
      </c>
      <c r="J26">
        <f t="shared" si="0"/>
        <v>24</v>
      </c>
      <c r="K26">
        <f t="shared" si="1"/>
        <v>-9.9689999999999941</v>
      </c>
      <c r="L26">
        <f t="shared" si="2"/>
        <v>-4.5499999999999829</v>
      </c>
      <c r="N26">
        <f t="shared" si="3"/>
        <v>24</v>
      </c>
      <c r="O26">
        <f t="shared" si="5"/>
        <v>5.5168125083285467E-2</v>
      </c>
      <c r="P26">
        <f t="shared" si="5"/>
        <v>5.9808834446919208E-2</v>
      </c>
    </row>
    <row r="27" spans="3:16" x14ac:dyDescent="0.25">
      <c r="C27">
        <v>25</v>
      </c>
      <c r="D27">
        <v>499.80700000000002</v>
      </c>
      <c r="E27">
        <v>505.95800000000003</v>
      </c>
      <c r="F27">
        <v>228.08</v>
      </c>
      <c r="G27">
        <v>235.208</v>
      </c>
      <c r="J27">
        <f t="shared" si="0"/>
        <v>25</v>
      </c>
      <c r="K27">
        <f t="shared" si="1"/>
        <v>-6.1510000000000105</v>
      </c>
      <c r="L27">
        <f t="shared" si="2"/>
        <v>-7.1279999999999859</v>
      </c>
      <c r="N27">
        <f t="shared" si="3"/>
        <v>25</v>
      </c>
      <c r="O27">
        <f t="shared" si="5"/>
        <v>9.7565850841735996E-2</v>
      </c>
      <c r="P27">
        <f t="shared" si="5"/>
        <v>0</v>
      </c>
    </row>
    <row r="28" spans="3:16" x14ac:dyDescent="0.25">
      <c r="C28">
        <v>26</v>
      </c>
      <c r="D28">
        <v>510.88600000000002</v>
      </c>
      <c r="E28">
        <v>514.95100000000002</v>
      </c>
      <c r="F28">
        <v>232.523</v>
      </c>
      <c r="G28">
        <v>235.11799999999999</v>
      </c>
      <c r="J28">
        <f t="shared" si="0"/>
        <v>26</v>
      </c>
      <c r="K28">
        <f t="shared" si="1"/>
        <v>-4.0649999999999977</v>
      </c>
      <c r="L28">
        <f t="shared" si="2"/>
        <v>-2.5949999999999989</v>
      </c>
      <c r="N28">
        <f t="shared" si="3"/>
        <v>26</v>
      </c>
      <c r="O28">
        <f t="shared" si="5"/>
        <v>0.12073024474747951</v>
      </c>
      <c r="P28">
        <f t="shared" si="5"/>
        <v>0.10516425389754992</v>
      </c>
    </row>
    <row r="29" spans="3:16" x14ac:dyDescent="0.25">
      <c r="C29">
        <v>27</v>
      </c>
      <c r="D29">
        <v>475.875</v>
      </c>
      <c r="E29">
        <v>490.81200000000001</v>
      </c>
      <c r="F29">
        <v>225.09100000000001</v>
      </c>
      <c r="G29">
        <v>228.27099999999999</v>
      </c>
      <c r="J29">
        <f t="shared" si="0"/>
        <v>27</v>
      </c>
      <c r="K29">
        <f t="shared" si="1"/>
        <v>-14.937000000000012</v>
      </c>
      <c r="L29">
        <f t="shared" si="2"/>
        <v>-3.1799999999999784</v>
      </c>
      <c r="N29">
        <f t="shared" si="3"/>
        <v>27</v>
      </c>
      <c r="O29">
        <f t="shared" si="5"/>
        <v>0</v>
      </c>
      <c r="P29">
        <f t="shared" si="5"/>
        <v>9.1592427616926764E-2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80" zoomScaleNormal="80" workbookViewId="0"/>
  </sheetViews>
  <sheetFormatPr defaultRowHeight="15" x14ac:dyDescent="0.25"/>
  <sheetData>
    <row r="1" spans="1:16" x14ac:dyDescent="0.25">
      <c r="A1" t="s">
        <v>28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452.83</v>
      </c>
      <c r="E3">
        <v>463.25</v>
      </c>
      <c r="F3">
        <v>231.739</v>
      </c>
      <c r="G3">
        <v>223.43799999999999</v>
      </c>
      <c r="J3">
        <f>C3</f>
        <v>1</v>
      </c>
      <c r="K3">
        <f>D3-E3</f>
        <v>-10.420000000000016</v>
      </c>
      <c r="L3">
        <f>F3-G3</f>
        <v>8.3010000000000161</v>
      </c>
      <c r="N3">
        <f>C3</f>
        <v>1</v>
      </c>
      <c r="O3">
        <f>(K3-MIN(K$3:K$50))/(MAX(K$3:K$50)-MIN(K$3:K$50))</f>
        <v>8.2763615476346405E-2</v>
      </c>
      <c r="P3">
        <f>(L3-MIN(L$3:L$50))/(MAX(L$3:L$50)-MIN(L$3:L$50))</f>
        <v>0.23548192042568622</v>
      </c>
    </row>
    <row r="4" spans="1:16" x14ac:dyDescent="0.25">
      <c r="C4">
        <v>2</v>
      </c>
      <c r="D4">
        <v>461.98899999999998</v>
      </c>
      <c r="E4">
        <v>479.25</v>
      </c>
      <c r="F4">
        <v>230.75</v>
      </c>
      <c r="G4">
        <v>216.77799999999999</v>
      </c>
      <c r="J4">
        <f t="shared" ref="J4:J36" si="0">C4</f>
        <v>2</v>
      </c>
      <c r="K4">
        <f t="shared" ref="K4:K36" si="1">D4-E4</f>
        <v>-17.261000000000024</v>
      </c>
      <c r="L4">
        <f t="shared" ref="L4:L36" si="2">F4-G4</f>
        <v>13.972000000000008</v>
      </c>
      <c r="N4">
        <f t="shared" ref="N4:N36" si="3">C4</f>
        <v>2</v>
      </c>
      <c r="O4">
        <f t="shared" ref="O4:P19" si="4">(K4-MIN(K$3:K$50))/(MAX(K$3:K$50)-MIN(K$3:K$50))</f>
        <v>4.0051945781590242E-2</v>
      </c>
      <c r="P4">
        <f t="shared" si="4"/>
        <v>0.37264481799492061</v>
      </c>
    </row>
    <row r="5" spans="1:16" x14ac:dyDescent="0.25">
      <c r="C5">
        <v>3</v>
      </c>
      <c r="D5">
        <v>449.95499999999998</v>
      </c>
      <c r="E5">
        <v>462.11099999999999</v>
      </c>
      <c r="F5">
        <v>222.898</v>
      </c>
      <c r="G5">
        <v>211.125</v>
      </c>
      <c r="J5">
        <f t="shared" si="0"/>
        <v>3</v>
      </c>
      <c r="K5">
        <f t="shared" si="1"/>
        <v>-12.156000000000006</v>
      </c>
      <c r="L5">
        <f t="shared" si="2"/>
        <v>11.772999999999996</v>
      </c>
      <c r="N5">
        <f t="shared" si="3"/>
        <v>3</v>
      </c>
      <c r="O5">
        <f t="shared" si="4"/>
        <v>7.1924928356028289E-2</v>
      </c>
      <c r="P5">
        <f t="shared" si="4"/>
        <v>0.31945821743862568</v>
      </c>
    </row>
    <row r="6" spans="1:16" x14ac:dyDescent="0.25">
      <c r="C6">
        <v>4</v>
      </c>
      <c r="D6">
        <v>439.76100000000002</v>
      </c>
      <c r="E6">
        <v>449.03500000000003</v>
      </c>
      <c r="F6">
        <v>228.989</v>
      </c>
      <c r="G6">
        <v>214.19399999999999</v>
      </c>
      <c r="J6">
        <f t="shared" si="0"/>
        <v>4</v>
      </c>
      <c r="K6">
        <f t="shared" si="1"/>
        <v>-9.2740000000000009</v>
      </c>
      <c r="L6">
        <f t="shared" si="2"/>
        <v>14.795000000000016</v>
      </c>
      <c r="N6">
        <f t="shared" si="3"/>
        <v>4</v>
      </c>
      <c r="O6">
        <f t="shared" si="4"/>
        <v>8.9918647411763905E-2</v>
      </c>
      <c r="P6">
        <f t="shared" si="4"/>
        <v>0.39255048978111018</v>
      </c>
    </row>
    <row r="7" spans="1:16" x14ac:dyDescent="0.25">
      <c r="C7">
        <v>5</v>
      </c>
      <c r="D7">
        <v>450</v>
      </c>
      <c r="E7">
        <v>465.20800000000003</v>
      </c>
      <c r="F7">
        <v>227.261</v>
      </c>
      <c r="G7">
        <v>212.625</v>
      </c>
      <c r="J7">
        <f t="shared" si="0"/>
        <v>5</v>
      </c>
      <c r="K7">
        <f t="shared" si="1"/>
        <v>-15.208000000000027</v>
      </c>
      <c r="L7">
        <f t="shared" si="2"/>
        <v>14.635999999999996</v>
      </c>
      <c r="N7">
        <f t="shared" si="3"/>
        <v>5</v>
      </c>
      <c r="O7">
        <f t="shared" si="4"/>
        <v>5.2869817128372028E-2</v>
      </c>
      <c r="P7">
        <f t="shared" si="4"/>
        <v>0.38870480106421529</v>
      </c>
    </row>
    <row r="8" spans="1:16" x14ac:dyDescent="0.25">
      <c r="C8">
        <v>6</v>
      </c>
      <c r="D8">
        <v>475.22699999999998</v>
      </c>
      <c r="E8">
        <v>470.07600000000002</v>
      </c>
      <c r="F8">
        <v>227.489</v>
      </c>
      <c r="G8">
        <v>211.333</v>
      </c>
      <c r="J8">
        <f t="shared" si="0"/>
        <v>6</v>
      </c>
      <c r="K8">
        <f t="shared" si="1"/>
        <v>5.1509999999999536</v>
      </c>
      <c r="L8">
        <f t="shared" si="2"/>
        <v>16.156000000000006</v>
      </c>
      <c r="N8">
        <f t="shared" si="3"/>
        <v>6</v>
      </c>
      <c r="O8">
        <f t="shared" si="4"/>
        <v>0.17998089494090511</v>
      </c>
      <c r="P8">
        <f t="shared" si="4"/>
        <v>0.42546861772886668</v>
      </c>
    </row>
    <row r="9" spans="1:16" x14ac:dyDescent="0.25">
      <c r="C9">
        <v>7</v>
      </c>
      <c r="D9">
        <v>622.85199999999998</v>
      </c>
      <c r="E9">
        <v>486.36099999999999</v>
      </c>
      <c r="F9">
        <v>237.477</v>
      </c>
      <c r="G9">
        <v>216.32599999999999</v>
      </c>
      <c r="J9">
        <f t="shared" si="0"/>
        <v>7</v>
      </c>
      <c r="K9">
        <f t="shared" si="1"/>
        <v>136.49099999999999</v>
      </c>
      <c r="L9">
        <f t="shared" si="2"/>
        <v>21.15100000000001</v>
      </c>
      <c r="N9">
        <f t="shared" si="3"/>
        <v>7</v>
      </c>
      <c r="O9">
        <f t="shared" si="4"/>
        <v>1</v>
      </c>
      <c r="P9">
        <f t="shared" si="4"/>
        <v>0.54628129157092753</v>
      </c>
    </row>
    <row r="10" spans="1:16" x14ac:dyDescent="0.25">
      <c r="C10">
        <v>8</v>
      </c>
      <c r="D10">
        <v>488.89800000000002</v>
      </c>
      <c r="E10">
        <v>457.22199999999998</v>
      </c>
      <c r="F10">
        <v>235.136</v>
      </c>
      <c r="G10">
        <v>213.042</v>
      </c>
      <c r="J10">
        <f t="shared" si="0"/>
        <v>8</v>
      </c>
      <c r="K10">
        <f t="shared" si="1"/>
        <v>31.676000000000045</v>
      </c>
      <c r="L10">
        <f t="shared" si="2"/>
        <v>22.093999999999994</v>
      </c>
      <c r="N10">
        <f t="shared" si="3"/>
        <v>8</v>
      </c>
      <c r="O10">
        <f t="shared" si="4"/>
        <v>0.34558929117733389</v>
      </c>
      <c r="P10">
        <f t="shared" si="4"/>
        <v>0.56908936993590487</v>
      </c>
    </row>
    <row r="11" spans="1:16" x14ac:dyDescent="0.25">
      <c r="C11">
        <v>9</v>
      </c>
      <c r="D11">
        <v>444.52300000000002</v>
      </c>
      <c r="E11">
        <v>446.97899999999998</v>
      </c>
      <c r="F11">
        <v>239.21600000000001</v>
      </c>
      <c r="G11">
        <v>214.333</v>
      </c>
      <c r="J11">
        <f t="shared" si="0"/>
        <v>9</v>
      </c>
      <c r="K11">
        <f t="shared" si="1"/>
        <v>-2.4559999999999604</v>
      </c>
      <c r="L11">
        <f t="shared" si="2"/>
        <v>24.88300000000001</v>
      </c>
      <c r="N11">
        <f t="shared" si="3"/>
        <v>9</v>
      </c>
      <c r="O11">
        <f t="shared" si="4"/>
        <v>0.13248671698914277</v>
      </c>
      <c r="P11">
        <f t="shared" si="4"/>
        <v>0.63654613617124201</v>
      </c>
    </row>
    <row r="12" spans="1:16" x14ac:dyDescent="0.25">
      <c r="C12">
        <v>10</v>
      </c>
      <c r="D12">
        <v>426.31799999999998</v>
      </c>
      <c r="E12">
        <v>443.00700000000001</v>
      </c>
      <c r="F12">
        <v>238.45500000000001</v>
      </c>
      <c r="G12">
        <v>212.42400000000001</v>
      </c>
      <c r="J12">
        <f t="shared" si="0"/>
        <v>10</v>
      </c>
      <c r="K12">
        <f t="shared" si="1"/>
        <v>-16.689000000000021</v>
      </c>
      <c r="L12">
        <f t="shared" si="2"/>
        <v>26.031000000000006</v>
      </c>
      <c r="N12">
        <f t="shared" si="3"/>
        <v>10</v>
      </c>
      <c r="O12">
        <f t="shared" si="4"/>
        <v>4.3623218265934731E-2</v>
      </c>
      <c r="P12">
        <f t="shared" si="4"/>
        <v>0.66431249244164947</v>
      </c>
    </row>
    <row r="13" spans="1:16" x14ac:dyDescent="0.25">
      <c r="C13">
        <v>11</v>
      </c>
      <c r="D13">
        <v>460.97699999999998</v>
      </c>
      <c r="E13">
        <v>471.68099999999998</v>
      </c>
      <c r="F13">
        <v>243.148</v>
      </c>
      <c r="G13">
        <v>216.917</v>
      </c>
      <c r="J13">
        <f t="shared" si="0"/>
        <v>11</v>
      </c>
      <c r="K13">
        <f t="shared" si="1"/>
        <v>-10.704000000000008</v>
      </c>
      <c r="L13">
        <f t="shared" si="2"/>
        <v>26.230999999999995</v>
      </c>
      <c r="N13">
        <f t="shared" si="3"/>
        <v>11</v>
      </c>
      <c r="O13">
        <f t="shared" si="4"/>
        <v>8.0990466200902694E-2</v>
      </c>
      <c r="P13">
        <f t="shared" si="4"/>
        <v>0.66914983673962969</v>
      </c>
    </row>
    <row r="14" spans="1:16" x14ac:dyDescent="0.25">
      <c r="C14">
        <v>12</v>
      </c>
      <c r="D14">
        <v>497.84100000000001</v>
      </c>
      <c r="E14">
        <v>464.45100000000002</v>
      </c>
      <c r="F14">
        <v>241.68199999999999</v>
      </c>
      <c r="G14">
        <v>217.88200000000001</v>
      </c>
      <c r="J14">
        <f t="shared" si="0"/>
        <v>12</v>
      </c>
      <c r="K14">
        <f t="shared" si="1"/>
        <v>33.389999999999986</v>
      </c>
      <c r="L14">
        <f t="shared" si="2"/>
        <v>23.799999999999983</v>
      </c>
      <c r="N14">
        <f t="shared" si="3"/>
        <v>12</v>
      </c>
      <c r="O14">
        <f t="shared" si="4"/>
        <v>0.35629062166363845</v>
      </c>
      <c r="P14">
        <f t="shared" si="4"/>
        <v>0.61035191679767742</v>
      </c>
    </row>
    <row r="15" spans="1:16" x14ac:dyDescent="0.25">
      <c r="C15">
        <v>13</v>
      </c>
      <c r="D15">
        <v>491.5</v>
      </c>
      <c r="E15">
        <v>461.23599999999999</v>
      </c>
      <c r="F15">
        <v>248.28399999999999</v>
      </c>
      <c r="G15">
        <v>217.47200000000001</v>
      </c>
      <c r="J15">
        <f t="shared" si="0"/>
        <v>13</v>
      </c>
      <c r="K15">
        <f t="shared" si="1"/>
        <v>30.26400000000001</v>
      </c>
      <c r="L15">
        <f t="shared" si="2"/>
        <v>30.811999999999983</v>
      </c>
      <c r="N15">
        <f t="shared" si="3"/>
        <v>13</v>
      </c>
      <c r="O15">
        <f t="shared" si="4"/>
        <v>0.33677349266702883</v>
      </c>
      <c r="P15">
        <f t="shared" si="4"/>
        <v>0.77994920788487077</v>
      </c>
    </row>
    <row r="16" spans="1:16" x14ac:dyDescent="0.25">
      <c r="C16">
        <v>14</v>
      </c>
      <c r="D16">
        <v>430.88600000000002</v>
      </c>
      <c r="E16">
        <v>454.56200000000001</v>
      </c>
      <c r="F16">
        <v>249.261</v>
      </c>
      <c r="G16">
        <v>215.48599999999999</v>
      </c>
      <c r="J16">
        <f t="shared" si="0"/>
        <v>14</v>
      </c>
      <c r="K16">
        <f t="shared" si="1"/>
        <v>-23.675999999999988</v>
      </c>
      <c r="L16">
        <f t="shared" si="2"/>
        <v>33.775000000000006</v>
      </c>
      <c r="N16">
        <f t="shared" si="3"/>
        <v>14</v>
      </c>
      <c r="O16">
        <f t="shared" si="4"/>
        <v>0</v>
      </c>
      <c r="P16">
        <f t="shared" si="4"/>
        <v>0.85161446365945104</v>
      </c>
    </row>
    <row r="17" spans="3:16" x14ac:dyDescent="0.25">
      <c r="C17">
        <v>15</v>
      </c>
      <c r="D17">
        <v>439.26100000000002</v>
      </c>
      <c r="E17">
        <v>458.04199999999997</v>
      </c>
      <c r="F17">
        <v>245.75</v>
      </c>
      <c r="G17">
        <v>215.35400000000001</v>
      </c>
      <c r="J17">
        <f t="shared" si="0"/>
        <v>15</v>
      </c>
      <c r="K17">
        <f t="shared" si="1"/>
        <v>-18.780999999999949</v>
      </c>
      <c r="L17">
        <f t="shared" si="2"/>
        <v>30.395999999999987</v>
      </c>
      <c r="N17">
        <f t="shared" si="3"/>
        <v>15</v>
      </c>
      <c r="O17">
        <f t="shared" si="4"/>
        <v>3.0561851067948075E-2</v>
      </c>
      <c r="P17">
        <f t="shared" si="4"/>
        <v>0.76988753174507152</v>
      </c>
    </row>
    <row r="18" spans="3:16" x14ac:dyDescent="0.25">
      <c r="C18">
        <v>16</v>
      </c>
      <c r="D18">
        <v>509.23099999999999</v>
      </c>
      <c r="E18">
        <v>470.346</v>
      </c>
      <c r="F18">
        <v>249.279</v>
      </c>
      <c r="G18">
        <v>222.69900000000001</v>
      </c>
      <c r="J18">
        <f t="shared" si="0"/>
        <v>16</v>
      </c>
      <c r="K18">
        <f t="shared" si="1"/>
        <v>38.884999999999991</v>
      </c>
      <c r="L18">
        <f t="shared" si="2"/>
        <v>26.579999999999984</v>
      </c>
      <c r="N18">
        <f t="shared" si="3"/>
        <v>16</v>
      </c>
      <c r="O18">
        <f t="shared" si="4"/>
        <v>0.3905985627501295</v>
      </c>
      <c r="P18">
        <f t="shared" si="4"/>
        <v>0.67759100253960525</v>
      </c>
    </row>
    <row r="19" spans="3:16" x14ac:dyDescent="0.25">
      <c r="C19">
        <v>17</v>
      </c>
      <c r="D19">
        <v>515.69200000000001</v>
      </c>
      <c r="E19">
        <v>468.20499999999998</v>
      </c>
      <c r="F19">
        <v>248.18299999999999</v>
      </c>
      <c r="G19">
        <v>223.89699999999999</v>
      </c>
      <c r="J19">
        <f t="shared" si="0"/>
        <v>17</v>
      </c>
      <c r="K19">
        <f t="shared" si="1"/>
        <v>47.487000000000023</v>
      </c>
      <c r="L19">
        <f t="shared" si="2"/>
        <v>24.286000000000001</v>
      </c>
      <c r="N19">
        <f t="shared" si="3"/>
        <v>17</v>
      </c>
      <c r="O19">
        <f t="shared" si="4"/>
        <v>0.44430500664930994</v>
      </c>
      <c r="P19">
        <f t="shared" si="4"/>
        <v>0.62210666344177035</v>
      </c>
    </row>
    <row r="20" spans="3:16" x14ac:dyDescent="0.25">
      <c r="C20">
        <v>18</v>
      </c>
      <c r="D20">
        <v>493.529</v>
      </c>
      <c r="E20">
        <v>465.78199999999998</v>
      </c>
      <c r="F20">
        <v>276.23099999999999</v>
      </c>
      <c r="G20">
        <v>236.321</v>
      </c>
      <c r="J20">
        <f t="shared" si="0"/>
        <v>18</v>
      </c>
      <c r="K20">
        <f t="shared" si="1"/>
        <v>27.747000000000014</v>
      </c>
      <c r="L20">
        <f t="shared" si="2"/>
        <v>39.909999999999997</v>
      </c>
      <c r="N20">
        <f t="shared" si="3"/>
        <v>18</v>
      </c>
      <c r="O20">
        <f t="shared" ref="O20:P38" si="5">(K20-MIN(K$3:K$50))/(MAX(K$3:K$50)-MIN(K$3:K$50))</f>
        <v>0.32105864503924036</v>
      </c>
      <c r="P20">
        <f t="shared" si="5"/>
        <v>1</v>
      </c>
    </row>
    <row r="21" spans="3:16" x14ac:dyDescent="0.25">
      <c r="C21">
        <v>19</v>
      </c>
      <c r="D21">
        <v>502.57400000000001</v>
      </c>
      <c r="E21">
        <v>463.52499999999998</v>
      </c>
      <c r="F21">
        <v>264.51900000000001</v>
      </c>
      <c r="G21">
        <v>236.119</v>
      </c>
      <c r="J21">
        <f t="shared" si="0"/>
        <v>19</v>
      </c>
      <c r="K21">
        <f t="shared" si="1"/>
        <v>39.049000000000035</v>
      </c>
      <c r="L21">
        <f t="shared" si="2"/>
        <v>28.400000000000006</v>
      </c>
      <c r="N21">
        <f t="shared" si="3"/>
        <v>19</v>
      </c>
      <c r="O21">
        <f t="shared" si="5"/>
        <v>0.39162249402186489</v>
      </c>
      <c r="P21">
        <f t="shared" si="5"/>
        <v>0.72161083565122752</v>
      </c>
    </row>
    <row r="22" spans="3:16" x14ac:dyDescent="0.25">
      <c r="C22">
        <v>20</v>
      </c>
      <c r="D22">
        <v>464.44400000000002</v>
      </c>
      <c r="E22">
        <v>452.30599999999998</v>
      </c>
      <c r="F22">
        <v>255.38</v>
      </c>
      <c r="G22">
        <v>230.44399999999999</v>
      </c>
      <c r="J22">
        <f t="shared" si="0"/>
        <v>20</v>
      </c>
      <c r="K22">
        <f t="shared" si="1"/>
        <v>12.138000000000034</v>
      </c>
      <c r="L22">
        <f t="shared" si="2"/>
        <v>24.936000000000007</v>
      </c>
      <c r="N22">
        <f t="shared" si="3"/>
        <v>20</v>
      </c>
      <c r="O22">
        <f t="shared" si="5"/>
        <v>0.22360411320684054</v>
      </c>
      <c r="P22">
        <f t="shared" si="5"/>
        <v>0.6378280324102068</v>
      </c>
    </row>
    <row r="23" spans="3:16" x14ac:dyDescent="0.25">
      <c r="C23">
        <v>21</v>
      </c>
      <c r="D23">
        <v>455.61500000000001</v>
      </c>
      <c r="E23">
        <v>469.75</v>
      </c>
      <c r="F23">
        <v>252.19200000000001</v>
      </c>
      <c r="G23">
        <v>232.11500000000001</v>
      </c>
      <c r="J23">
        <f t="shared" si="0"/>
        <v>21</v>
      </c>
      <c r="K23">
        <f t="shared" si="1"/>
        <v>-14.134999999999991</v>
      </c>
      <c r="L23">
        <f t="shared" si="2"/>
        <v>20.076999999999998</v>
      </c>
      <c r="N23">
        <f t="shared" si="3"/>
        <v>21</v>
      </c>
      <c r="O23">
        <f t="shared" si="5"/>
        <v>5.9569074778200247E-2</v>
      </c>
      <c r="P23">
        <f t="shared" si="5"/>
        <v>0.52030475269077248</v>
      </c>
    </row>
    <row r="24" spans="3:16" x14ac:dyDescent="0.25">
      <c r="C24">
        <v>22</v>
      </c>
      <c r="D24">
        <v>462.29</v>
      </c>
      <c r="E24">
        <v>462.96699999999998</v>
      </c>
      <c r="F24">
        <v>253.71</v>
      </c>
      <c r="G24">
        <v>235.816</v>
      </c>
      <c r="J24">
        <f t="shared" si="0"/>
        <v>22</v>
      </c>
      <c r="K24">
        <f t="shared" si="1"/>
        <v>-0.67699999999996407</v>
      </c>
      <c r="L24">
        <f t="shared" si="2"/>
        <v>17.894000000000005</v>
      </c>
      <c r="N24">
        <f t="shared" si="3"/>
        <v>22</v>
      </c>
      <c r="O24">
        <f t="shared" si="5"/>
        <v>0.14359387389412318</v>
      </c>
      <c r="P24">
        <f t="shared" si="5"/>
        <v>0.46750513967831642</v>
      </c>
    </row>
    <row r="25" spans="3:16" x14ac:dyDescent="0.25">
      <c r="C25">
        <v>23</v>
      </c>
      <c r="D25">
        <v>563.798</v>
      </c>
      <c r="E25">
        <v>489.61500000000001</v>
      </c>
      <c r="F25">
        <v>249.85599999999999</v>
      </c>
      <c r="G25">
        <v>230.244</v>
      </c>
      <c r="J25">
        <f t="shared" si="0"/>
        <v>23</v>
      </c>
      <c r="K25">
        <f t="shared" si="1"/>
        <v>74.182999999999993</v>
      </c>
      <c r="L25">
        <f t="shared" si="2"/>
        <v>19.611999999999995</v>
      </c>
      <c r="N25">
        <f t="shared" si="3"/>
        <v>23</v>
      </c>
      <c r="O25">
        <f t="shared" si="5"/>
        <v>0.61098103854102281</v>
      </c>
      <c r="P25">
        <f t="shared" si="5"/>
        <v>0.50905792719796794</v>
      </c>
    </row>
    <row r="26" spans="3:16" x14ac:dyDescent="0.25">
      <c r="C26">
        <v>24</v>
      </c>
      <c r="D26">
        <v>538.88499999999999</v>
      </c>
      <c r="E26">
        <v>466.81400000000002</v>
      </c>
      <c r="F26">
        <v>257.577</v>
      </c>
      <c r="G26">
        <v>232.71199999999999</v>
      </c>
      <c r="J26">
        <f t="shared" si="0"/>
        <v>24</v>
      </c>
      <c r="K26">
        <f t="shared" si="1"/>
        <v>72.07099999999997</v>
      </c>
      <c r="L26">
        <f t="shared" si="2"/>
        <v>24.865000000000009</v>
      </c>
      <c r="N26">
        <f t="shared" si="3"/>
        <v>24</v>
      </c>
      <c r="O26">
        <f t="shared" si="5"/>
        <v>0.59779480167575072</v>
      </c>
      <c r="P26">
        <f t="shared" si="5"/>
        <v>0.63611077518442383</v>
      </c>
    </row>
    <row r="27" spans="3:16" x14ac:dyDescent="0.25">
      <c r="C27">
        <v>25</v>
      </c>
      <c r="D27">
        <v>498.25</v>
      </c>
      <c r="E27">
        <v>464.27600000000001</v>
      </c>
      <c r="F27">
        <v>265.41300000000001</v>
      </c>
      <c r="G27">
        <v>240.38499999999999</v>
      </c>
      <c r="J27">
        <f t="shared" si="0"/>
        <v>25</v>
      </c>
      <c r="K27">
        <f t="shared" si="1"/>
        <v>33.97399999999999</v>
      </c>
      <c r="L27">
        <f t="shared" si="2"/>
        <v>25.02800000000002</v>
      </c>
      <c r="N27">
        <f t="shared" si="3"/>
        <v>25</v>
      </c>
      <c r="O27">
        <f t="shared" si="5"/>
        <v>0.35993681594835381</v>
      </c>
      <c r="P27">
        <f t="shared" si="5"/>
        <v>0.64005321078727806</v>
      </c>
    </row>
    <row r="28" spans="3:16" x14ac:dyDescent="0.25">
      <c r="C28">
        <v>26</v>
      </c>
      <c r="D28">
        <v>531.798</v>
      </c>
      <c r="E28">
        <v>485.56400000000002</v>
      </c>
      <c r="F28">
        <v>266.68299999999999</v>
      </c>
      <c r="G28">
        <v>245.11500000000001</v>
      </c>
      <c r="J28">
        <f t="shared" si="0"/>
        <v>26</v>
      </c>
      <c r="K28">
        <f t="shared" si="1"/>
        <v>46.23399999999998</v>
      </c>
      <c r="L28">
        <f t="shared" si="2"/>
        <v>21.567999999999984</v>
      </c>
      <c r="N28">
        <f t="shared" si="3"/>
        <v>26</v>
      </c>
      <c r="O28">
        <f t="shared" si="5"/>
        <v>0.43648192199391872</v>
      </c>
      <c r="P28">
        <f t="shared" si="5"/>
        <v>0.55636715443221607</v>
      </c>
    </row>
    <row r="29" spans="3:16" x14ac:dyDescent="0.25">
      <c r="C29">
        <v>27</v>
      </c>
      <c r="D29">
        <v>464.7</v>
      </c>
      <c r="E29">
        <v>456.61799999999999</v>
      </c>
      <c r="F29">
        <v>260.60000000000002</v>
      </c>
      <c r="G29">
        <v>238.42099999999999</v>
      </c>
      <c r="J29">
        <f t="shared" si="0"/>
        <v>27</v>
      </c>
      <c r="K29">
        <f t="shared" si="1"/>
        <v>8.0819999999999936</v>
      </c>
      <c r="L29">
        <f t="shared" si="2"/>
        <v>22.17900000000003</v>
      </c>
      <c r="N29">
        <f t="shared" si="3"/>
        <v>27</v>
      </c>
      <c r="O29">
        <f t="shared" si="5"/>
        <v>0.19828054468148862</v>
      </c>
      <c r="P29">
        <f t="shared" si="5"/>
        <v>0.5711452412625474</v>
      </c>
    </row>
    <row r="30" spans="3:16" x14ac:dyDescent="0.25">
      <c r="C30">
        <v>28</v>
      </c>
      <c r="D30">
        <v>488.03100000000001</v>
      </c>
      <c r="E30">
        <v>472.52</v>
      </c>
      <c r="F30">
        <v>271.125</v>
      </c>
      <c r="G30">
        <v>249.95400000000001</v>
      </c>
      <c r="J30">
        <f t="shared" si="0"/>
        <v>28</v>
      </c>
      <c r="K30">
        <f t="shared" si="1"/>
        <v>15.511000000000024</v>
      </c>
      <c r="L30">
        <f t="shared" si="2"/>
        <v>21.170999999999992</v>
      </c>
      <c r="N30">
        <f t="shared" si="3"/>
        <v>28</v>
      </c>
      <c r="O30">
        <f t="shared" si="5"/>
        <v>0.24466338259441719</v>
      </c>
      <c r="P30">
        <f t="shared" si="5"/>
        <v>0.54676502600072519</v>
      </c>
    </row>
    <row r="31" spans="3:16" x14ac:dyDescent="0.25">
      <c r="C31">
        <v>29</v>
      </c>
      <c r="D31">
        <v>442.77100000000002</v>
      </c>
      <c r="E31">
        <v>460.56599999999997</v>
      </c>
      <c r="F31">
        <v>251.84399999999999</v>
      </c>
      <c r="G31">
        <v>239.91399999999999</v>
      </c>
      <c r="J31">
        <f t="shared" si="0"/>
        <v>29</v>
      </c>
      <c r="K31">
        <f t="shared" si="1"/>
        <v>-17.794999999999959</v>
      </c>
      <c r="L31">
        <f t="shared" si="2"/>
        <v>11.930000000000007</v>
      </c>
      <c r="N31">
        <f t="shared" si="3"/>
        <v>29</v>
      </c>
      <c r="O31">
        <f t="shared" si="5"/>
        <v>3.6717925665087248E-2</v>
      </c>
      <c r="P31">
        <f t="shared" si="5"/>
        <v>0.32325553271254059</v>
      </c>
    </row>
    <row r="32" spans="3:16" x14ac:dyDescent="0.25">
      <c r="C32">
        <v>30</v>
      </c>
      <c r="D32">
        <v>452.30200000000002</v>
      </c>
      <c r="E32">
        <v>468.86200000000002</v>
      </c>
      <c r="F32">
        <v>260.28100000000001</v>
      </c>
      <c r="G32">
        <v>249.65799999999999</v>
      </c>
      <c r="J32">
        <f t="shared" si="0"/>
        <v>30</v>
      </c>
      <c r="K32">
        <f t="shared" si="1"/>
        <v>-16.560000000000002</v>
      </c>
      <c r="L32">
        <f t="shared" si="2"/>
        <v>10.623000000000019</v>
      </c>
      <c r="N32">
        <f t="shared" si="3"/>
        <v>30</v>
      </c>
      <c r="O32">
        <f t="shared" si="5"/>
        <v>4.4428627619921626E-2</v>
      </c>
      <c r="P32">
        <f t="shared" si="5"/>
        <v>0.2916434877252389</v>
      </c>
    </row>
    <row r="33" spans="3:16" x14ac:dyDescent="0.25">
      <c r="C33">
        <v>31</v>
      </c>
      <c r="D33">
        <v>504.34300000000002</v>
      </c>
      <c r="E33">
        <v>474.44499999999999</v>
      </c>
      <c r="F33">
        <v>266.22199999999998</v>
      </c>
      <c r="G33">
        <v>250.018</v>
      </c>
      <c r="J33">
        <f t="shared" si="0"/>
        <v>31</v>
      </c>
      <c r="K33">
        <f t="shared" si="1"/>
        <v>29.898000000000025</v>
      </c>
      <c r="L33">
        <f t="shared" si="2"/>
        <v>16.203999999999979</v>
      </c>
      <c r="N33">
        <f t="shared" si="3"/>
        <v>31</v>
      </c>
      <c r="O33">
        <f t="shared" si="5"/>
        <v>0.3344883777557176</v>
      </c>
      <c r="P33">
        <f t="shared" si="5"/>
        <v>0.42662958036038134</v>
      </c>
    </row>
    <row r="34" spans="3:16" x14ac:dyDescent="0.25">
      <c r="C34">
        <v>32</v>
      </c>
      <c r="D34">
        <v>461.596</v>
      </c>
      <c r="E34">
        <v>464.346</v>
      </c>
      <c r="F34">
        <v>258.88499999999999</v>
      </c>
      <c r="G34">
        <v>241.53800000000001</v>
      </c>
      <c r="J34">
        <f t="shared" si="0"/>
        <v>32</v>
      </c>
      <c r="K34">
        <f t="shared" si="1"/>
        <v>-2.75</v>
      </c>
      <c r="L34">
        <f t="shared" si="2"/>
        <v>17.34699999999998</v>
      </c>
      <c r="N34">
        <f t="shared" si="3"/>
        <v>32</v>
      </c>
      <c r="O34">
        <f t="shared" si="5"/>
        <v>0.13065113288005639</v>
      </c>
      <c r="P34">
        <f t="shared" si="5"/>
        <v>0.4542750030233394</v>
      </c>
    </row>
    <row r="35" spans="3:16" x14ac:dyDescent="0.25">
      <c r="C35">
        <v>33</v>
      </c>
      <c r="D35">
        <v>429.28100000000001</v>
      </c>
      <c r="E35">
        <v>452.89499999999998</v>
      </c>
      <c r="F35">
        <v>232.97900000000001</v>
      </c>
      <c r="G35">
        <v>234.41399999999999</v>
      </c>
      <c r="J35">
        <f t="shared" si="0"/>
        <v>33</v>
      </c>
      <c r="K35">
        <f t="shared" si="1"/>
        <v>-23.613999999999976</v>
      </c>
      <c r="L35">
        <f t="shared" si="2"/>
        <v>-1.4349999999999739</v>
      </c>
      <c r="N35">
        <f t="shared" si="3"/>
        <v>33</v>
      </c>
      <c r="O35">
        <f t="shared" si="5"/>
        <v>3.8709596858286561E-4</v>
      </c>
      <c r="P35">
        <f t="shared" si="5"/>
        <v>0</v>
      </c>
    </row>
    <row r="36" spans="3:16" x14ac:dyDescent="0.25">
      <c r="C36">
        <v>34</v>
      </c>
      <c r="D36">
        <v>431.43200000000002</v>
      </c>
      <c r="E36">
        <v>440.41</v>
      </c>
      <c r="F36">
        <v>229.011</v>
      </c>
      <c r="G36">
        <v>230.34700000000001</v>
      </c>
      <c r="J36">
        <f t="shared" si="0"/>
        <v>34</v>
      </c>
      <c r="K36">
        <f t="shared" si="1"/>
        <v>-8.9780000000000086</v>
      </c>
      <c r="L36">
        <f t="shared" si="2"/>
        <v>-1.3360000000000127</v>
      </c>
      <c r="N36">
        <f t="shared" si="3"/>
        <v>34</v>
      </c>
      <c r="O36">
        <f t="shared" si="5"/>
        <v>9.1766718487578475E-2</v>
      </c>
      <c r="P36">
        <f t="shared" si="5"/>
        <v>2.3944854274993636E-3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80" zoomScaleNormal="80" workbookViewId="0"/>
  </sheetViews>
  <sheetFormatPr defaultRowHeight="15" x14ac:dyDescent="0.25"/>
  <sheetData>
    <row r="1" spans="1:16" x14ac:dyDescent="0.25">
      <c r="A1" t="s">
        <v>29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24</v>
      </c>
      <c r="D3">
        <v>345.03800000000001</v>
      </c>
      <c r="E3">
        <v>366.78</v>
      </c>
      <c r="F3">
        <v>253.93799999999999</v>
      </c>
      <c r="G3">
        <v>255.364</v>
      </c>
      <c r="J3">
        <f>C3</f>
        <v>24</v>
      </c>
      <c r="K3">
        <f>D3-E3</f>
        <v>-21.741999999999962</v>
      </c>
      <c r="L3">
        <f>F3-G3</f>
        <v>-1.4260000000000161</v>
      </c>
      <c r="N3">
        <f>C3</f>
        <v>24</v>
      </c>
      <c r="O3">
        <f>(K3-MIN(K$3:K$50))/(MAX(K$3:K$50)-MIN(K$3:K$50))</f>
        <v>0</v>
      </c>
      <c r="P3">
        <f>(L3-MIN(L$3:L$50))/(MAX(L$3:L$50)-MIN(L$3:L$50))</f>
        <v>0.31130119232763082</v>
      </c>
    </row>
    <row r="4" spans="1:16" x14ac:dyDescent="0.25">
      <c r="C4">
        <v>25</v>
      </c>
      <c r="D4">
        <v>355.66699999999997</v>
      </c>
      <c r="E4">
        <v>369.11</v>
      </c>
      <c r="F4">
        <v>262.488</v>
      </c>
      <c r="G4">
        <v>256.72800000000001</v>
      </c>
      <c r="J4">
        <f t="shared" ref="J4:J17" si="0">C4</f>
        <v>25</v>
      </c>
      <c r="K4">
        <f t="shared" ref="K4:K17" si="1">D4-E4</f>
        <v>-13.44300000000004</v>
      </c>
      <c r="L4">
        <f t="shared" ref="L4:L17" si="2">F4-G4</f>
        <v>5.7599999999999909</v>
      </c>
      <c r="N4">
        <f t="shared" ref="N4:N17" si="3">C4</f>
        <v>25</v>
      </c>
      <c r="O4">
        <f t="shared" ref="O4:P17" si="4">(K4-MIN(K$3:K$50))/(MAX(K$3:K$50)-MIN(K$3:K$50))</f>
        <v>0.10058296670666141</v>
      </c>
      <c r="P4">
        <f t="shared" si="4"/>
        <v>0.68382581648522589</v>
      </c>
    </row>
    <row r="5" spans="1:16" x14ac:dyDescent="0.25">
      <c r="C5">
        <v>26</v>
      </c>
      <c r="D5">
        <v>369.17899999999997</v>
      </c>
      <c r="E5">
        <v>379.83100000000002</v>
      </c>
      <c r="F5">
        <v>270.274</v>
      </c>
      <c r="G5">
        <v>259.28699999999998</v>
      </c>
      <c r="J5">
        <f t="shared" si="0"/>
        <v>26</v>
      </c>
      <c r="K5">
        <f t="shared" si="1"/>
        <v>-10.652000000000044</v>
      </c>
      <c r="L5">
        <f t="shared" si="2"/>
        <v>10.987000000000023</v>
      </c>
      <c r="N5">
        <f t="shared" si="3"/>
        <v>26</v>
      </c>
      <c r="O5">
        <f t="shared" si="4"/>
        <v>0.13440957956101665</v>
      </c>
      <c r="P5">
        <f t="shared" si="4"/>
        <v>0.95479523068947858</v>
      </c>
    </row>
    <row r="6" spans="1:16" x14ac:dyDescent="0.25">
      <c r="C6">
        <v>27</v>
      </c>
      <c r="D6">
        <v>439.95499999999998</v>
      </c>
      <c r="E6">
        <v>379.18799999999999</v>
      </c>
      <c r="F6">
        <v>266.22699999999998</v>
      </c>
      <c r="G6">
        <v>254.36799999999999</v>
      </c>
      <c r="J6">
        <f t="shared" si="0"/>
        <v>27</v>
      </c>
      <c r="K6">
        <f t="shared" si="1"/>
        <v>60.766999999999996</v>
      </c>
      <c r="L6">
        <f t="shared" si="2"/>
        <v>11.85899999999998</v>
      </c>
      <c r="N6">
        <f t="shared" si="3"/>
        <v>27</v>
      </c>
      <c r="O6">
        <f t="shared" si="4"/>
        <v>1</v>
      </c>
      <c r="P6">
        <f t="shared" si="4"/>
        <v>1</v>
      </c>
    </row>
    <row r="7" spans="1:16" x14ac:dyDescent="0.25">
      <c r="C7">
        <v>28</v>
      </c>
      <c r="D7">
        <v>450.27300000000002</v>
      </c>
      <c r="E7">
        <v>394.875</v>
      </c>
      <c r="F7">
        <v>268.26100000000002</v>
      </c>
      <c r="G7">
        <v>258.54199999999997</v>
      </c>
      <c r="J7">
        <f t="shared" si="0"/>
        <v>28</v>
      </c>
      <c r="K7">
        <f t="shared" si="1"/>
        <v>55.398000000000025</v>
      </c>
      <c r="L7">
        <f t="shared" si="2"/>
        <v>9.7190000000000509</v>
      </c>
      <c r="N7">
        <f t="shared" si="3"/>
        <v>28</v>
      </c>
      <c r="O7">
        <f t="shared" si="4"/>
        <v>0.93492831085093775</v>
      </c>
      <c r="P7">
        <f t="shared" si="4"/>
        <v>0.8890616899948196</v>
      </c>
    </row>
    <row r="8" spans="1:16" x14ac:dyDescent="0.25">
      <c r="C8">
        <v>29</v>
      </c>
      <c r="D8">
        <v>415.84100000000001</v>
      </c>
      <c r="E8">
        <v>384.45800000000003</v>
      </c>
      <c r="F8">
        <v>270.45499999999998</v>
      </c>
      <c r="G8">
        <v>259.36799999999999</v>
      </c>
      <c r="J8">
        <f t="shared" si="0"/>
        <v>29</v>
      </c>
      <c r="K8">
        <f t="shared" si="1"/>
        <v>31.382999999999981</v>
      </c>
      <c r="L8">
        <f t="shared" si="2"/>
        <v>11.086999999999989</v>
      </c>
      <c r="N8">
        <f t="shared" si="3"/>
        <v>29</v>
      </c>
      <c r="O8">
        <f t="shared" si="4"/>
        <v>0.64386915366808428</v>
      </c>
      <c r="P8">
        <f t="shared" si="4"/>
        <v>0.95997926386728916</v>
      </c>
    </row>
    <row r="9" spans="1:16" x14ac:dyDescent="0.25">
      <c r="C9">
        <v>30</v>
      </c>
      <c r="D9">
        <v>410.93200000000002</v>
      </c>
      <c r="E9">
        <v>393.73599999999999</v>
      </c>
      <c r="F9">
        <v>265.19299999999998</v>
      </c>
      <c r="G9">
        <v>260.56900000000002</v>
      </c>
      <c r="J9">
        <f t="shared" si="0"/>
        <v>30</v>
      </c>
      <c r="K9">
        <f t="shared" si="1"/>
        <v>17.196000000000026</v>
      </c>
      <c r="L9">
        <f t="shared" si="2"/>
        <v>4.6239999999999668</v>
      </c>
      <c r="N9">
        <f t="shared" si="3"/>
        <v>30</v>
      </c>
      <c r="O9">
        <f t="shared" si="4"/>
        <v>0.47192427492758376</v>
      </c>
      <c r="P9">
        <f t="shared" si="4"/>
        <v>0.62493519958527644</v>
      </c>
    </row>
    <row r="10" spans="1:16" x14ac:dyDescent="0.25">
      <c r="C10">
        <v>31</v>
      </c>
      <c r="D10">
        <v>391.68200000000002</v>
      </c>
      <c r="E10">
        <v>386.11099999999999</v>
      </c>
      <c r="F10">
        <v>269.60199999999998</v>
      </c>
      <c r="G10">
        <v>261.77100000000002</v>
      </c>
      <c r="J10">
        <f t="shared" si="0"/>
        <v>31</v>
      </c>
      <c r="K10">
        <f t="shared" si="1"/>
        <v>5.5710000000000264</v>
      </c>
      <c r="L10">
        <f t="shared" si="2"/>
        <v>7.8309999999999604</v>
      </c>
      <c r="N10">
        <f t="shared" si="3"/>
        <v>31</v>
      </c>
      <c r="O10">
        <f t="shared" si="4"/>
        <v>0.3310305542425675</v>
      </c>
      <c r="P10">
        <f t="shared" si="4"/>
        <v>0.79118714359771791</v>
      </c>
    </row>
    <row r="11" spans="1:16" x14ac:dyDescent="0.25">
      <c r="C11">
        <v>32</v>
      </c>
      <c r="D11">
        <v>382.67</v>
      </c>
      <c r="E11">
        <v>376.93099999999998</v>
      </c>
      <c r="F11">
        <v>254.261</v>
      </c>
      <c r="G11">
        <v>250.292</v>
      </c>
      <c r="J11">
        <f t="shared" si="0"/>
        <v>32</v>
      </c>
      <c r="K11">
        <f t="shared" si="1"/>
        <v>5.7390000000000327</v>
      </c>
      <c r="L11">
        <f t="shared" si="2"/>
        <v>3.9689999999999941</v>
      </c>
      <c r="N11">
        <f t="shared" si="3"/>
        <v>32</v>
      </c>
      <c r="O11">
        <f t="shared" si="4"/>
        <v>0.33306669575440268</v>
      </c>
      <c r="P11">
        <f t="shared" si="4"/>
        <v>0.5909797822706071</v>
      </c>
    </row>
    <row r="12" spans="1:16" x14ac:dyDescent="0.25">
      <c r="C12">
        <v>33</v>
      </c>
      <c r="D12">
        <v>352.72699999999998</v>
      </c>
      <c r="E12">
        <v>351.78500000000003</v>
      </c>
      <c r="F12">
        <v>253.40899999999999</v>
      </c>
      <c r="G12">
        <v>256.67399999999998</v>
      </c>
      <c r="J12">
        <f t="shared" si="0"/>
        <v>33</v>
      </c>
      <c r="K12">
        <f t="shared" si="1"/>
        <v>0.94199999999995043</v>
      </c>
      <c r="L12">
        <f t="shared" si="2"/>
        <v>-3.2649999999999864</v>
      </c>
      <c r="N12">
        <f t="shared" si="3"/>
        <v>33</v>
      </c>
      <c r="O12">
        <f t="shared" si="4"/>
        <v>0.27492758365753944</v>
      </c>
      <c r="P12">
        <f t="shared" si="4"/>
        <v>0.21596682218766339</v>
      </c>
    </row>
    <row r="13" spans="1:16" x14ac:dyDescent="0.25">
      <c r="C13">
        <v>34</v>
      </c>
      <c r="D13">
        <v>356.39800000000002</v>
      </c>
      <c r="E13">
        <v>354.79899999999998</v>
      </c>
      <c r="F13">
        <v>245.25</v>
      </c>
      <c r="G13">
        <v>245.61099999999999</v>
      </c>
      <c r="J13">
        <f t="shared" si="0"/>
        <v>34</v>
      </c>
      <c r="K13">
        <f t="shared" si="1"/>
        <v>1.5990000000000464</v>
      </c>
      <c r="L13">
        <f t="shared" si="2"/>
        <v>-0.36099999999999</v>
      </c>
      <c r="N13">
        <f t="shared" si="3"/>
        <v>34</v>
      </c>
      <c r="O13">
        <f t="shared" si="4"/>
        <v>0.28289035135560991</v>
      </c>
      <c r="P13">
        <f t="shared" si="4"/>
        <v>0.36651114567133358</v>
      </c>
    </row>
    <row r="14" spans="1:16" x14ac:dyDescent="0.25">
      <c r="C14">
        <v>35</v>
      </c>
      <c r="D14">
        <v>357.65899999999999</v>
      </c>
      <c r="E14">
        <v>358.97199999999998</v>
      </c>
      <c r="F14">
        <v>239.852</v>
      </c>
      <c r="G14">
        <v>246.55600000000001</v>
      </c>
      <c r="J14">
        <f t="shared" si="0"/>
        <v>35</v>
      </c>
      <c r="K14">
        <f t="shared" si="1"/>
        <v>-1.3129999999999882</v>
      </c>
      <c r="L14">
        <f t="shared" si="2"/>
        <v>-6.7040000000000077</v>
      </c>
      <c r="N14">
        <f t="shared" si="3"/>
        <v>35</v>
      </c>
      <c r="O14">
        <f t="shared" si="4"/>
        <v>0.24759723181713492</v>
      </c>
      <c r="P14">
        <f t="shared" si="4"/>
        <v>3.7687921202695915E-2</v>
      </c>
    </row>
    <row r="15" spans="1:16" x14ac:dyDescent="0.25">
      <c r="C15">
        <v>36</v>
      </c>
      <c r="D15">
        <v>351.38600000000002</v>
      </c>
      <c r="E15">
        <v>350.63200000000001</v>
      </c>
      <c r="F15">
        <v>236.375</v>
      </c>
      <c r="G15">
        <v>243.80600000000001</v>
      </c>
      <c r="J15">
        <f t="shared" si="0"/>
        <v>36</v>
      </c>
      <c r="K15">
        <f t="shared" si="1"/>
        <v>0.7540000000000191</v>
      </c>
      <c r="L15">
        <f t="shared" si="2"/>
        <v>-7.4310000000000116</v>
      </c>
      <c r="N15">
        <f t="shared" si="3"/>
        <v>36</v>
      </c>
      <c r="O15">
        <f t="shared" si="4"/>
        <v>0.27264904434667725</v>
      </c>
      <c r="P15">
        <f t="shared" si="4"/>
        <v>0</v>
      </c>
    </row>
    <row r="16" spans="1:16" x14ac:dyDescent="0.25">
      <c r="C16">
        <v>37</v>
      </c>
      <c r="D16">
        <v>350.67</v>
      </c>
      <c r="E16">
        <v>349.09699999999998</v>
      </c>
      <c r="F16">
        <v>246.15899999999999</v>
      </c>
      <c r="G16">
        <v>246.02799999999999</v>
      </c>
      <c r="J16">
        <f t="shared" si="0"/>
        <v>37</v>
      </c>
      <c r="K16">
        <f t="shared" si="1"/>
        <v>1.5730000000000359</v>
      </c>
      <c r="L16">
        <f t="shared" si="2"/>
        <v>0.13100000000000023</v>
      </c>
      <c r="N16">
        <f t="shared" si="3"/>
        <v>37</v>
      </c>
      <c r="O16">
        <f t="shared" si="4"/>
        <v>0.28257523421687342</v>
      </c>
      <c r="P16">
        <f t="shared" si="4"/>
        <v>0.39201658890616975</v>
      </c>
    </row>
    <row r="17" spans="3:16" x14ac:dyDescent="0.25">
      <c r="C17">
        <v>38</v>
      </c>
      <c r="D17">
        <v>346.02300000000002</v>
      </c>
      <c r="E17">
        <v>350.36799999999999</v>
      </c>
      <c r="F17">
        <v>246.011</v>
      </c>
      <c r="G17">
        <v>252.75</v>
      </c>
      <c r="J17">
        <f t="shared" si="0"/>
        <v>38</v>
      </c>
      <c r="K17">
        <f t="shared" si="1"/>
        <v>-4.3449999999999704</v>
      </c>
      <c r="L17">
        <f t="shared" si="2"/>
        <v>-6.7390000000000043</v>
      </c>
      <c r="N17">
        <f t="shared" si="3"/>
        <v>38</v>
      </c>
      <c r="O17">
        <f t="shared" si="4"/>
        <v>0.2108497254844926</v>
      </c>
      <c r="P17">
        <f t="shared" si="4"/>
        <v>3.5873509590461768E-2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80" zoomScaleNormal="80" workbookViewId="0"/>
  </sheetViews>
  <sheetFormatPr defaultRowHeight="15" x14ac:dyDescent="0.25"/>
  <sheetData>
    <row r="1" spans="1:16" x14ac:dyDescent="0.25">
      <c r="A1" t="s">
        <v>30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30</v>
      </c>
      <c r="D3">
        <v>386.95499999999998</v>
      </c>
      <c r="E3">
        <v>377.35399999999998</v>
      </c>
      <c r="F3">
        <v>297.625</v>
      </c>
      <c r="G3">
        <v>263.23599999999999</v>
      </c>
      <c r="J3">
        <f>C3</f>
        <v>30</v>
      </c>
      <c r="K3">
        <f>D3-E3</f>
        <v>9.6009999999999991</v>
      </c>
      <c r="L3">
        <f>F3-G3</f>
        <v>34.38900000000001</v>
      </c>
      <c r="N3">
        <f>C3</f>
        <v>30</v>
      </c>
      <c r="O3">
        <f>(K3-MIN(K$3:K$50))/(MAX(K$3:K$50)-MIN(K$3:K$50))</f>
        <v>0.14326444272181416</v>
      </c>
      <c r="P3">
        <f>(L3-MIN(L$3:L$50))/(MAX(L$3:L$50)-MIN(L$3:L$50))</f>
        <v>0.86862904537323182</v>
      </c>
    </row>
    <row r="4" spans="1:16" x14ac:dyDescent="0.25">
      <c r="C4">
        <v>31</v>
      </c>
      <c r="D4">
        <v>358.52300000000002</v>
      </c>
      <c r="E4">
        <v>359.82600000000002</v>
      </c>
      <c r="F4">
        <v>308.88600000000002</v>
      </c>
      <c r="G4">
        <v>270.45800000000003</v>
      </c>
      <c r="J4">
        <f t="shared" ref="J4:J12" si="0">C4</f>
        <v>31</v>
      </c>
      <c r="K4">
        <f t="shared" ref="K4:K12" si="1">D4-E4</f>
        <v>-1.3029999999999973</v>
      </c>
      <c r="L4">
        <f t="shared" ref="L4:L12" si="2">F4-G4</f>
        <v>38.427999999999997</v>
      </c>
      <c r="N4">
        <f t="shared" ref="N4:N12" si="3">C4</f>
        <v>31</v>
      </c>
      <c r="O4">
        <f t="shared" ref="O4:P12" si="4">(K4-MIN(K$3:K$50))/(MAX(K$3:K$50)-MIN(K$3:K$50))</f>
        <v>0</v>
      </c>
      <c r="P4">
        <f t="shared" si="4"/>
        <v>1</v>
      </c>
    </row>
    <row r="5" spans="1:16" x14ac:dyDescent="0.25">
      <c r="C5">
        <v>32</v>
      </c>
      <c r="D5">
        <v>448.60399999999998</v>
      </c>
      <c r="E5">
        <v>373.79599999999999</v>
      </c>
      <c r="F5">
        <v>294.99</v>
      </c>
      <c r="G5">
        <v>261.19099999999997</v>
      </c>
      <c r="J5">
        <f t="shared" si="0"/>
        <v>32</v>
      </c>
      <c r="K5">
        <f t="shared" si="1"/>
        <v>74.807999999999993</v>
      </c>
      <c r="L5">
        <f t="shared" si="2"/>
        <v>33.799000000000035</v>
      </c>
      <c r="N5">
        <f t="shared" si="3"/>
        <v>32</v>
      </c>
      <c r="O5">
        <f t="shared" si="4"/>
        <v>1</v>
      </c>
      <c r="P5">
        <f t="shared" si="4"/>
        <v>0.84943893315986463</v>
      </c>
    </row>
    <row r="6" spans="1:16" x14ac:dyDescent="0.25">
      <c r="C6">
        <v>33</v>
      </c>
      <c r="D6">
        <v>370.97899999999998</v>
      </c>
      <c r="E6">
        <v>336.88200000000001</v>
      </c>
      <c r="F6">
        <v>284.125</v>
      </c>
      <c r="G6">
        <v>253.809</v>
      </c>
      <c r="J6">
        <f t="shared" si="0"/>
        <v>33</v>
      </c>
      <c r="K6">
        <f t="shared" si="1"/>
        <v>34.09699999999998</v>
      </c>
      <c r="L6">
        <f t="shared" si="2"/>
        <v>30.316000000000003</v>
      </c>
      <c r="N6">
        <f t="shared" si="3"/>
        <v>33</v>
      </c>
      <c r="O6">
        <f t="shared" si="4"/>
        <v>0.46511016804404071</v>
      </c>
      <c r="P6">
        <f t="shared" si="4"/>
        <v>0.73615221987315027</v>
      </c>
    </row>
    <row r="7" spans="1:16" x14ac:dyDescent="0.25">
      <c r="C7">
        <v>34</v>
      </c>
      <c r="D7">
        <v>424.51100000000002</v>
      </c>
      <c r="E7">
        <v>355.41</v>
      </c>
      <c r="F7">
        <v>288.22699999999998</v>
      </c>
      <c r="G7">
        <v>261.16699999999997</v>
      </c>
      <c r="J7">
        <f t="shared" si="0"/>
        <v>34</v>
      </c>
      <c r="K7">
        <f t="shared" si="1"/>
        <v>69.100999999999999</v>
      </c>
      <c r="L7">
        <f t="shared" si="2"/>
        <v>27.060000000000002</v>
      </c>
      <c r="N7">
        <f t="shared" si="3"/>
        <v>34</v>
      </c>
      <c r="O7">
        <f t="shared" si="4"/>
        <v>0.92501740878453842</v>
      </c>
      <c r="P7">
        <f t="shared" si="4"/>
        <v>0.63024882094649559</v>
      </c>
    </row>
    <row r="8" spans="1:16" x14ac:dyDescent="0.25">
      <c r="C8">
        <v>35</v>
      </c>
      <c r="D8">
        <v>400.96899999999999</v>
      </c>
      <c r="E8">
        <v>346.85500000000002</v>
      </c>
      <c r="F8">
        <v>275.875</v>
      </c>
      <c r="G8">
        <v>262.79599999999999</v>
      </c>
      <c r="J8">
        <f t="shared" si="0"/>
        <v>35</v>
      </c>
      <c r="K8">
        <f t="shared" si="1"/>
        <v>54.113999999999976</v>
      </c>
      <c r="L8">
        <f t="shared" si="2"/>
        <v>13.079000000000008</v>
      </c>
      <c r="N8">
        <f t="shared" si="3"/>
        <v>35</v>
      </c>
      <c r="O8">
        <f t="shared" si="4"/>
        <v>0.72810763227391551</v>
      </c>
      <c r="P8">
        <f t="shared" si="4"/>
        <v>0.17550821271751552</v>
      </c>
    </row>
    <row r="9" spans="1:16" x14ac:dyDescent="0.25">
      <c r="C9">
        <v>36</v>
      </c>
      <c r="D9">
        <v>355.77100000000002</v>
      </c>
      <c r="E9">
        <v>341.84199999999998</v>
      </c>
      <c r="F9">
        <v>268.72899999999998</v>
      </c>
      <c r="G9">
        <v>259.13799999999998</v>
      </c>
      <c r="J9">
        <f t="shared" si="0"/>
        <v>36</v>
      </c>
      <c r="K9">
        <f t="shared" si="1"/>
        <v>13.92900000000003</v>
      </c>
      <c r="L9">
        <f t="shared" si="2"/>
        <v>9.5910000000000082</v>
      </c>
      <c r="N9">
        <f t="shared" si="3"/>
        <v>36</v>
      </c>
      <c r="O9">
        <f t="shared" si="4"/>
        <v>0.20012875931205779</v>
      </c>
      <c r="P9">
        <f t="shared" si="4"/>
        <v>6.2058871361197435E-2</v>
      </c>
    </row>
    <row r="10" spans="1:16" x14ac:dyDescent="0.25">
      <c r="C10">
        <v>37</v>
      </c>
      <c r="D10">
        <v>342.10399999999998</v>
      </c>
      <c r="E10">
        <v>330.77600000000001</v>
      </c>
      <c r="F10">
        <v>272.5</v>
      </c>
      <c r="G10">
        <v>259.947</v>
      </c>
      <c r="J10">
        <f t="shared" si="0"/>
        <v>37</v>
      </c>
      <c r="K10">
        <f t="shared" si="1"/>
        <v>11.327999999999975</v>
      </c>
      <c r="L10">
        <f t="shared" si="2"/>
        <v>12.552999999999997</v>
      </c>
      <c r="N10">
        <f t="shared" si="3"/>
        <v>37</v>
      </c>
      <c r="O10">
        <f t="shared" si="4"/>
        <v>0.16595498679560081</v>
      </c>
      <c r="P10">
        <f t="shared" si="4"/>
        <v>0.15839973979508876</v>
      </c>
    </row>
    <row r="11" spans="1:16" x14ac:dyDescent="0.25">
      <c r="C11">
        <v>38</v>
      </c>
      <c r="D11">
        <v>354.09399999999999</v>
      </c>
      <c r="E11">
        <v>335.21699999999998</v>
      </c>
      <c r="F11">
        <v>261.47899999999998</v>
      </c>
      <c r="G11">
        <v>253.79599999999999</v>
      </c>
      <c r="J11">
        <f t="shared" si="0"/>
        <v>38</v>
      </c>
      <c r="K11">
        <f t="shared" si="1"/>
        <v>18.87700000000001</v>
      </c>
      <c r="L11">
        <f t="shared" si="2"/>
        <v>7.6829999999999927</v>
      </c>
      <c r="N11">
        <f t="shared" si="3"/>
        <v>38</v>
      </c>
      <c r="O11">
        <f t="shared" si="4"/>
        <v>0.26513907319572744</v>
      </c>
      <c r="P11">
        <f t="shared" si="4"/>
        <v>0</v>
      </c>
    </row>
    <row r="12" spans="1:16" x14ac:dyDescent="0.25">
      <c r="C12">
        <v>39</v>
      </c>
      <c r="D12">
        <v>350.10700000000003</v>
      </c>
      <c r="E12">
        <v>350.35300000000001</v>
      </c>
      <c r="F12">
        <v>276.012</v>
      </c>
      <c r="G12">
        <v>267.21300000000002</v>
      </c>
      <c r="J12">
        <f t="shared" si="0"/>
        <v>39</v>
      </c>
      <c r="K12">
        <f t="shared" si="1"/>
        <v>-0.2459999999999809</v>
      </c>
      <c r="L12">
        <f t="shared" si="2"/>
        <v>8.7989999999999782</v>
      </c>
      <c r="N12">
        <f t="shared" si="3"/>
        <v>39</v>
      </c>
      <c r="O12">
        <f t="shared" si="4"/>
        <v>1.3887611514761552E-2</v>
      </c>
      <c r="P12">
        <f t="shared" si="4"/>
        <v>3.6298585135793961E-2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2" zoomScale="80" zoomScaleNormal="80" workbookViewId="0">
      <selection activeCell="S6" sqref="S6"/>
    </sheetView>
  </sheetViews>
  <sheetFormatPr defaultRowHeight="15" x14ac:dyDescent="0.25"/>
  <sheetData>
    <row r="1" spans="1:16" x14ac:dyDescent="0.25">
      <c r="A1" t="s">
        <v>21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</v>
      </c>
      <c r="D3">
        <v>410.07299999999998</v>
      </c>
      <c r="E3">
        <v>434.75599999999997</v>
      </c>
      <c r="F3">
        <v>383.15300000000002</v>
      </c>
      <c r="G3">
        <v>402.84100000000001</v>
      </c>
      <c r="J3">
        <f>C3</f>
        <v>2</v>
      </c>
      <c r="K3">
        <f>D3-E3</f>
        <v>-24.682999999999993</v>
      </c>
      <c r="L3">
        <f>F3-G3</f>
        <v>-19.687999999999988</v>
      </c>
      <c r="N3">
        <f>C3</f>
        <v>2</v>
      </c>
      <c r="O3">
        <f>(K3-MIN(K$3:K$50))/(MAX(K$3:K$50)-MIN(K$3:K$50))</f>
        <v>3.5825431685002712E-2</v>
      </c>
      <c r="P3">
        <f>(L3-MIN(L$3:L$50))/(MAX(L$3:L$50)-MIN(L$3:L$50))</f>
        <v>0.1129664993856498</v>
      </c>
    </row>
    <row r="4" spans="1:16" x14ac:dyDescent="0.25">
      <c r="C4">
        <v>3</v>
      </c>
      <c r="D4">
        <v>399.685</v>
      </c>
      <c r="E4">
        <v>427.20499999999998</v>
      </c>
      <c r="F4">
        <v>382.411</v>
      </c>
      <c r="G4">
        <v>394</v>
      </c>
      <c r="J4">
        <f t="shared" ref="J4:J22" si="0">C4</f>
        <v>3</v>
      </c>
      <c r="K4">
        <f t="shared" ref="K4:K22" si="1">D4-E4</f>
        <v>-27.519999999999982</v>
      </c>
      <c r="L4">
        <f t="shared" ref="L4:L22" si="2">F4-G4</f>
        <v>-11.588999999999999</v>
      </c>
      <c r="N4">
        <f t="shared" ref="N4:N22" si="3">C4</f>
        <v>3</v>
      </c>
      <c r="O4">
        <f t="shared" ref="O4:P19" si="4">(K4-MIN(K$3:K$50))/(MAX(K$3:K$50)-MIN(K$3:K$50))</f>
        <v>6.2970325884448711E-3</v>
      </c>
      <c r="P4">
        <f t="shared" si="4"/>
        <v>0.23286109754111739</v>
      </c>
    </row>
    <row r="5" spans="1:16" x14ac:dyDescent="0.25">
      <c r="C5">
        <v>4</v>
      </c>
      <c r="D5">
        <v>408.82299999999998</v>
      </c>
      <c r="E5">
        <v>422.92</v>
      </c>
      <c r="F5">
        <v>395.185</v>
      </c>
      <c r="G5">
        <v>404.79</v>
      </c>
      <c r="J5">
        <f t="shared" si="0"/>
        <v>4</v>
      </c>
      <c r="K5">
        <f t="shared" si="1"/>
        <v>-14.097000000000037</v>
      </c>
      <c r="L5">
        <f t="shared" si="2"/>
        <v>-9.6050000000000182</v>
      </c>
      <c r="N5">
        <f t="shared" si="3"/>
        <v>4</v>
      </c>
      <c r="O5">
        <f t="shared" si="4"/>
        <v>0.14600788950529217</v>
      </c>
      <c r="P5">
        <f t="shared" si="4"/>
        <v>0.26223149916359495</v>
      </c>
    </row>
    <row r="6" spans="1:16" x14ac:dyDescent="0.25">
      <c r="C6">
        <v>5</v>
      </c>
      <c r="D6">
        <v>424.113</v>
      </c>
      <c r="E6">
        <v>437.17599999999999</v>
      </c>
      <c r="F6">
        <v>423.62099999999998</v>
      </c>
      <c r="G6">
        <v>416.25599999999997</v>
      </c>
      <c r="J6">
        <f t="shared" si="0"/>
        <v>5</v>
      </c>
      <c r="K6">
        <f t="shared" si="1"/>
        <v>-13.062999999999988</v>
      </c>
      <c r="L6">
        <f t="shared" si="2"/>
        <v>7.3650000000000091</v>
      </c>
      <c r="N6">
        <f t="shared" si="3"/>
        <v>5</v>
      </c>
      <c r="O6">
        <f t="shared" si="4"/>
        <v>0.15677009065645267</v>
      </c>
      <c r="P6">
        <f t="shared" si="4"/>
        <v>0.51344909771876113</v>
      </c>
    </row>
    <row r="7" spans="1:16" x14ac:dyDescent="0.25">
      <c r="C7">
        <v>6</v>
      </c>
      <c r="D7">
        <v>387.87099999999998</v>
      </c>
      <c r="E7">
        <v>411.96600000000001</v>
      </c>
      <c r="F7">
        <v>383.92700000000002</v>
      </c>
      <c r="G7">
        <v>388.71</v>
      </c>
      <c r="J7">
        <f t="shared" si="0"/>
        <v>6</v>
      </c>
      <c r="K7">
        <f t="shared" si="1"/>
        <v>-24.095000000000027</v>
      </c>
      <c r="L7">
        <f t="shared" si="2"/>
        <v>-4.7829999999999586</v>
      </c>
      <c r="N7">
        <f t="shared" si="3"/>
        <v>6</v>
      </c>
      <c r="O7">
        <f t="shared" si="4"/>
        <v>4.19455228618709E-2</v>
      </c>
      <c r="P7">
        <f t="shared" si="4"/>
        <v>0.33361460230048501</v>
      </c>
    </row>
    <row r="8" spans="1:16" x14ac:dyDescent="0.25">
      <c r="C8">
        <v>7</v>
      </c>
      <c r="D8">
        <v>398.87099999999998</v>
      </c>
      <c r="E8">
        <v>404.21</v>
      </c>
      <c r="F8">
        <v>397.089</v>
      </c>
      <c r="G8">
        <v>384.97699999999998</v>
      </c>
      <c r="J8">
        <f t="shared" si="0"/>
        <v>7</v>
      </c>
      <c r="K8">
        <f t="shared" si="1"/>
        <v>-5.3389999999999986</v>
      </c>
      <c r="L8">
        <f t="shared" si="2"/>
        <v>12.112000000000023</v>
      </c>
      <c r="N8">
        <f t="shared" si="3"/>
        <v>7</v>
      </c>
      <c r="O8">
        <f t="shared" si="4"/>
        <v>0.23716394142198433</v>
      </c>
      <c r="P8">
        <f t="shared" si="4"/>
        <v>0.58372192861689753</v>
      </c>
    </row>
    <row r="9" spans="1:16" x14ac:dyDescent="0.25">
      <c r="C9">
        <v>8</v>
      </c>
      <c r="D9">
        <v>396.565</v>
      </c>
      <c r="E9">
        <v>417.94900000000001</v>
      </c>
      <c r="F9">
        <v>394.66899999999998</v>
      </c>
      <c r="G9">
        <v>388.73899999999998</v>
      </c>
      <c r="J9">
        <f t="shared" si="0"/>
        <v>8</v>
      </c>
      <c r="K9">
        <f t="shared" si="1"/>
        <v>-21.384000000000015</v>
      </c>
      <c r="L9">
        <f t="shared" si="2"/>
        <v>5.9300000000000068</v>
      </c>
      <c r="N9">
        <f t="shared" si="3"/>
        <v>8</v>
      </c>
      <c r="O9">
        <f t="shared" si="4"/>
        <v>7.0162473849100015E-2</v>
      </c>
      <c r="P9">
        <f t="shared" si="4"/>
        <v>0.49220588888395478</v>
      </c>
    </row>
    <row r="10" spans="1:16" x14ac:dyDescent="0.25">
      <c r="C10">
        <v>9</v>
      </c>
      <c r="D10">
        <v>416.358</v>
      </c>
      <c r="E10">
        <v>431.73899999999998</v>
      </c>
      <c r="F10">
        <v>393.17500000000001</v>
      </c>
      <c r="G10">
        <v>398.13099999999997</v>
      </c>
      <c r="J10">
        <f t="shared" si="0"/>
        <v>9</v>
      </c>
      <c r="K10">
        <f t="shared" si="1"/>
        <v>-15.380999999999972</v>
      </c>
      <c r="L10">
        <f t="shared" si="2"/>
        <v>-4.9559999999999604</v>
      </c>
      <c r="N10">
        <f t="shared" si="3"/>
        <v>9</v>
      </c>
      <c r="O10">
        <f t="shared" si="4"/>
        <v>0.13264360877213091</v>
      </c>
      <c r="P10">
        <f t="shared" si="4"/>
        <v>0.33105357433642818</v>
      </c>
    </row>
    <row r="11" spans="1:16" x14ac:dyDescent="0.25">
      <c r="C11">
        <v>10</v>
      </c>
      <c r="D11">
        <v>421.41399999999999</v>
      </c>
      <c r="E11">
        <v>424.30200000000002</v>
      </c>
      <c r="F11">
        <v>377.65499999999997</v>
      </c>
      <c r="G11">
        <v>386.55200000000002</v>
      </c>
      <c r="J11">
        <f t="shared" si="0"/>
        <v>10</v>
      </c>
      <c r="K11">
        <f t="shared" si="1"/>
        <v>-2.8880000000000337</v>
      </c>
      <c r="L11">
        <f t="shared" si="2"/>
        <v>-8.8970000000000482</v>
      </c>
      <c r="N11">
        <f t="shared" si="3"/>
        <v>10</v>
      </c>
      <c r="O11">
        <f t="shared" si="4"/>
        <v>0.2626747296439309</v>
      </c>
      <c r="P11">
        <f t="shared" si="4"/>
        <v>0.27271246909742225</v>
      </c>
    </row>
    <row r="12" spans="1:16" x14ac:dyDescent="0.25">
      <c r="C12">
        <v>11</v>
      </c>
      <c r="D12">
        <v>459.09699999999998</v>
      </c>
      <c r="E12">
        <v>410.77300000000002</v>
      </c>
      <c r="F12">
        <v>387.185</v>
      </c>
      <c r="G12">
        <v>364.19299999999998</v>
      </c>
      <c r="J12">
        <f t="shared" si="0"/>
        <v>11</v>
      </c>
      <c r="K12">
        <f t="shared" si="1"/>
        <v>48.323999999999955</v>
      </c>
      <c r="L12">
        <f t="shared" si="2"/>
        <v>22.992000000000019</v>
      </c>
      <c r="N12">
        <f t="shared" si="3"/>
        <v>11</v>
      </c>
      <c r="O12">
        <f t="shared" si="4"/>
        <v>0.79570552785786308</v>
      </c>
      <c r="P12">
        <f t="shared" si="4"/>
        <v>0.74478542138532433</v>
      </c>
    </row>
    <row r="13" spans="1:16" x14ac:dyDescent="0.25">
      <c r="C13">
        <v>12</v>
      </c>
      <c r="D13">
        <v>486.125</v>
      </c>
      <c r="E13">
        <v>419.428</v>
      </c>
      <c r="F13">
        <v>411.43799999999999</v>
      </c>
      <c r="G13">
        <v>371.20600000000002</v>
      </c>
      <c r="J13">
        <f t="shared" si="0"/>
        <v>12</v>
      </c>
      <c r="K13">
        <f t="shared" si="1"/>
        <v>66.697000000000003</v>
      </c>
      <c r="L13">
        <f t="shared" si="2"/>
        <v>40.231999999999971</v>
      </c>
      <c r="N13">
        <f t="shared" si="3"/>
        <v>12</v>
      </c>
      <c r="O13">
        <f t="shared" si="4"/>
        <v>0.9869375604983498</v>
      </c>
      <c r="P13">
        <f t="shared" si="4"/>
        <v>1</v>
      </c>
    </row>
    <row r="14" spans="1:16" x14ac:dyDescent="0.25">
      <c r="C14">
        <v>13</v>
      </c>
      <c r="D14">
        <v>485.58300000000003</v>
      </c>
      <c r="E14">
        <v>417.63099999999997</v>
      </c>
      <c r="F14">
        <v>395.8</v>
      </c>
      <c r="G14">
        <v>373.81799999999998</v>
      </c>
      <c r="J14">
        <f t="shared" si="0"/>
        <v>13</v>
      </c>
      <c r="K14">
        <f t="shared" si="1"/>
        <v>67.952000000000055</v>
      </c>
      <c r="L14">
        <f t="shared" si="2"/>
        <v>21.982000000000028</v>
      </c>
      <c r="N14">
        <f t="shared" si="3"/>
        <v>13</v>
      </c>
      <c r="O14">
        <f t="shared" si="4"/>
        <v>1</v>
      </c>
      <c r="P14">
        <f t="shared" si="4"/>
        <v>0.72983375523678484</v>
      </c>
    </row>
    <row r="15" spans="1:16" x14ac:dyDescent="0.25">
      <c r="C15">
        <v>14</v>
      </c>
      <c r="D15">
        <v>457.55799999999999</v>
      </c>
      <c r="E15">
        <v>412.358</v>
      </c>
      <c r="F15">
        <v>371.49200000000002</v>
      </c>
      <c r="G15">
        <v>369.85199999999998</v>
      </c>
      <c r="J15">
        <f t="shared" si="0"/>
        <v>14</v>
      </c>
      <c r="K15">
        <f t="shared" si="1"/>
        <v>45.199999999999989</v>
      </c>
      <c r="L15">
        <f t="shared" si="2"/>
        <v>1.6400000000000432</v>
      </c>
      <c r="N15">
        <f t="shared" si="3"/>
        <v>14</v>
      </c>
      <c r="O15">
        <f t="shared" si="4"/>
        <v>0.76318994140116725</v>
      </c>
      <c r="P15">
        <f t="shared" si="4"/>
        <v>0.42869831682728704</v>
      </c>
    </row>
    <row r="16" spans="1:16" x14ac:dyDescent="0.25">
      <c r="C16">
        <v>15</v>
      </c>
      <c r="D16">
        <v>435.65</v>
      </c>
      <c r="E16">
        <v>413.69299999999998</v>
      </c>
      <c r="F16">
        <v>372.40800000000002</v>
      </c>
      <c r="G16">
        <v>372.09699999999998</v>
      </c>
      <c r="J16">
        <f t="shared" si="0"/>
        <v>15</v>
      </c>
      <c r="K16">
        <f t="shared" si="1"/>
        <v>21.956999999999994</v>
      </c>
      <c r="L16">
        <f t="shared" si="2"/>
        <v>0.31100000000003547</v>
      </c>
      <c r="N16">
        <f t="shared" si="3"/>
        <v>15</v>
      </c>
      <c r="O16">
        <f t="shared" si="4"/>
        <v>0.52126939850328347</v>
      </c>
      <c r="P16">
        <f t="shared" si="4"/>
        <v>0.40902429275658475</v>
      </c>
    </row>
    <row r="17" spans="3:16" x14ac:dyDescent="0.25">
      <c r="C17">
        <v>16</v>
      </c>
      <c r="D17">
        <v>404.31700000000001</v>
      </c>
      <c r="E17">
        <v>420.81200000000001</v>
      </c>
      <c r="F17">
        <v>367.13299999999998</v>
      </c>
      <c r="G17">
        <v>374.07400000000001</v>
      </c>
      <c r="J17">
        <f t="shared" si="0"/>
        <v>16</v>
      </c>
      <c r="K17">
        <f t="shared" si="1"/>
        <v>-16.495000000000005</v>
      </c>
      <c r="L17">
        <f t="shared" si="2"/>
        <v>-6.9410000000000309</v>
      </c>
      <c r="N17">
        <f t="shared" si="3"/>
        <v>16</v>
      </c>
      <c r="O17">
        <f t="shared" si="4"/>
        <v>0.12104874215472994</v>
      </c>
      <c r="P17">
        <f t="shared" si="4"/>
        <v>0.30166836908409927</v>
      </c>
    </row>
    <row r="18" spans="3:16" x14ac:dyDescent="0.25">
      <c r="C18">
        <v>17</v>
      </c>
      <c r="D18">
        <v>392.983</v>
      </c>
      <c r="E18">
        <v>399.63099999999997</v>
      </c>
      <c r="F18">
        <v>352.92500000000001</v>
      </c>
      <c r="G18">
        <v>369.54</v>
      </c>
      <c r="J18">
        <f t="shared" si="0"/>
        <v>17</v>
      </c>
      <c r="K18">
        <f t="shared" si="1"/>
        <v>-6.6479999999999677</v>
      </c>
      <c r="L18">
        <f t="shared" si="2"/>
        <v>-16.615000000000009</v>
      </c>
      <c r="N18">
        <f t="shared" si="3"/>
        <v>17</v>
      </c>
      <c r="O18">
        <f t="shared" si="4"/>
        <v>0.22353945273062253</v>
      </c>
      <c r="P18">
        <f t="shared" si="4"/>
        <v>0.15845805391482007</v>
      </c>
    </row>
    <row r="19" spans="3:16" x14ac:dyDescent="0.25">
      <c r="C19">
        <v>18</v>
      </c>
      <c r="D19">
        <v>390.4</v>
      </c>
      <c r="E19">
        <v>403.52800000000002</v>
      </c>
      <c r="F19">
        <v>342.80799999999999</v>
      </c>
      <c r="G19">
        <v>369.892</v>
      </c>
      <c r="J19">
        <f t="shared" si="0"/>
        <v>18</v>
      </c>
      <c r="K19">
        <f t="shared" si="1"/>
        <v>-13.128000000000043</v>
      </c>
      <c r="L19">
        <f t="shared" si="2"/>
        <v>-27.084000000000003</v>
      </c>
      <c r="N19">
        <f t="shared" si="3"/>
        <v>18</v>
      </c>
      <c r="O19">
        <f t="shared" si="4"/>
        <v>0.15609354996513161</v>
      </c>
      <c r="P19">
        <f t="shared" si="4"/>
        <v>3.4788530147594216E-3</v>
      </c>
    </row>
    <row r="20" spans="3:16" x14ac:dyDescent="0.25">
      <c r="C20">
        <v>19</v>
      </c>
      <c r="D20">
        <v>397.05</v>
      </c>
      <c r="E20">
        <v>402.09699999999998</v>
      </c>
      <c r="F20">
        <v>362.84199999999998</v>
      </c>
      <c r="G20">
        <v>375.38600000000002</v>
      </c>
      <c r="J20">
        <f t="shared" si="0"/>
        <v>19</v>
      </c>
      <c r="K20">
        <f t="shared" si="1"/>
        <v>-5.0469999999999686</v>
      </c>
      <c r="L20">
        <f t="shared" si="2"/>
        <v>-12.54400000000004</v>
      </c>
      <c r="N20">
        <f t="shared" si="3"/>
        <v>19</v>
      </c>
      <c r="O20">
        <f t="shared" ref="O20:P22" si="5">(K20-MIN(K$3:K$50))/(MAX(K$3:K$50)-MIN(K$3:K$50))</f>
        <v>0.2402031703737629</v>
      </c>
      <c r="P20">
        <f t="shared" si="5"/>
        <v>0.21872363103432932</v>
      </c>
    </row>
    <row r="21" spans="3:16" x14ac:dyDescent="0.25">
      <c r="C21">
        <v>20</v>
      </c>
      <c r="D21">
        <v>381.35700000000003</v>
      </c>
      <c r="E21">
        <v>409.48200000000003</v>
      </c>
      <c r="F21">
        <v>348.83</v>
      </c>
      <c r="G21">
        <v>376.149</v>
      </c>
      <c r="J21">
        <f t="shared" si="0"/>
        <v>20</v>
      </c>
      <c r="K21">
        <f t="shared" si="1"/>
        <v>-28.125</v>
      </c>
      <c r="L21">
        <f t="shared" si="2"/>
        <v>-27.319000000000017</v>
      </c>
      <c r="N21">
        <f t="shared" si="3"/>
        <v>20</v>
      </c>
      <c r="O21">
        <f t="shared" si="5"/>
        <v>0</v>
      </c>
      <c r="P21">
        <f t="shared" si="5"/>
        <v>0</v>
      </c>
    </row>
    <row r="22" spans="3:16" x14ac:dyDescent="0.25">
      <c r="C22">
        <v>21</v>
      </c>
      <c r="D22">
        <v>378.08</v>
      </c>
      <c r="E22">
        <v>399.613</v>
      </c>
      <c r="F22">
        <v>333.661</v>
      </c>
      <c r="G22">
        <v>356.048</v>
      </c>
      <c r="J22">
        <f t="shared" si="0"/>
        <v>21</v>
      </c>
      <c r="K22">
        <f t="shared" si="1"/>
        <v>-21.533000000000015</v>
      </c>
      <c r="L22">
        <f t="shared" si="2"/>
        <v>-22.387</v>
      </c>
      <c r="N22">
        <f t="shared" si="3"/>
        <v>21</v>
      </c>
      <c r="O22">
        <f t="shared" si="5"/>
        <v>6.8611634418226847E-2</v>
      </c>
      <c r="P22">
        <f t="shared" si="5"/>
        <v>7.301150242039374E-2</v>
      </c>
    </row>
  </sheetData>
  <sortState ref="C3:E42">
    <sortCondition ref="C5"/>
  </sortState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80" zoomScaleNormal="80" workbookViewId="0"/>
  </sheetViews>
  <sheetFormatPr defaultRowHeight="15" x14ac:dyDescent="0.25"/>
  <sheetData>
    <row r="1" spans="1:16" x14ac:dyDescent="0.25">
      <c r="A1" t="s">
        <v>31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28</v>
      </c>
      <c r="D3">
        <v>375.64800000000002</v>
      </c>
      <c r="E3">
        <v>371.84</v>
      </c>
      <c r="F3">
        <v>244.5</v>
      </c>
      <c r="G3">
        <v>229.292</v>
      </c>
      <c r="J3">
        <f>C3</f>
        <v>28</v>
      </c>
      <c r="K3">
        <f>D3-E3</f>
        <v>3.8080000000000496</v>
      </c>
      <c r="L3">
        <f>F3-G3</f>
        <v>15.207999999999998</v>
      </c>
      <c r="N3">
        <f>C3</f>
        <v>28</v>
      </c>
      <c r="O3">
        <f>(K3-MIN(K$3:K$50))/(MAX(K$3:K$50)-MIN(K$3:K$50))</f>
        <v>0.22432467222007721</v>
      </c>
      <c r="P3">
        <f>(L3-MIN(L$3:L$50))/(MAX(L$3:L$50)-MIN(L$3:L$50))</f>
        <v>0.89150314345589665</v>
      </c>
    </row>
    <row r="4" spans="1:16" x14ac:dyDescent="0.25">
      <c r="C4">
        <v>29</v>
      </c>
      <c r="D4">
        <v>374.36399999999998</v>
      </c>
      <c r="E4">
        <v>372.36099999999999</v>
      </c>
      <c r="F4">
        <v>241.94300000000001</v>
      </c>
      <c r="G4">
        <v>227.73599999999999</v>
      </c>
      <c r="J4">
        <f t="shared" ref="J4:J13" si="0">C4</f>
        <v>29</v>
      </c>
      <c r="K4">
        <f t="shared" ref="K4:K13" si="1">D4-E4</f>
        <v>2.0029999999999859</v>
      </c>
      <c r="L4">
        <f t="shared" ref="L4:L13" si="2">F4-G4</f>
        <v>14.207000000000022</v>
      </c>
      <c r="N4">
        <f t="shared" ref="N4:N13" si="3">C4</f>
        <v>29</v>
      </c>
      <c r="O4">
        <f t="shared" ref="O4:P13" si="4">(K4-MIN(K$3:K$50))/(MAX(K$3:K$50)-MIN(K$3:K$50))</f>
        <v>0.19113293245802676</v>
      </c>
      <c r="P4">
        <f t="shared" si="4"/>
        <v>0.84382739569441934</v>
      </c>
    </row>
    <row r="5" spans="1:16" x14ac:dyDescent="0.25">
      <c r="C5">
        <v>30</v>
      </c>
      <c r="D5">
        <v>382.726</v>
      </c>
      <c r="E5">
        <v>383.75700000000001</v>
      </c>
      <c r="F5">
        <v>255.405</v>
      </c>
      <c r="G5">
        <v>237.91900000000001</v>
      </c>
      <c r="J5">
        <f t="shared" si="0"/>
        <v>30</v>
      </c>
      <c r="K5">
        <f t="shared" si="1"/>
        <v>-1.0310000000000059</v>
      </c>
      <c r="L5">
        <f t="shared" si="2"/>
        <v>17.48599999999999</v>
      </c>
      <c r="N5">
        <f t="shared" si="3"/>
        <v>30</v>
      </c>
      <c r="O5">
        <f t="shared" si="4"/>
        <v>0.13534138761699785</v>
      </c>
      <c r="P5">
        <f t="shared" si="4"/>
        <v>1</v>
      </c>
    </row>
    <row r="6" spans="1:16" x14ac:dyDescent="0.25">
      <c r="C6">
        <v>31</v>
      </c>
      <c r="D6">
        <v>388.48899999999998</v>
      </c>
      <c r="E6">
        <v>383.25</v>
      </c>
      <c r="F6">
        <v>257.28300000000002</v>
      </c>
      <c r="G6">
        <v>239.953</v>
      </c>
      <c r="J6">
        <f t="shared" si="0"/>
        <v>31</v>
      </c>
      <c r="K6">
        <f t="shared" si="1"/>
        <v>5.2389999999999759</v>
      </c>
      <c r="L6">
        <f t="shared" si="2"/>
        <v>17.330000000000013</v>
      </c>
      <c r="N6">
        <f t="shared" si="3"/>
        <v>31</v>
      </c>
      <c r="O6">
        <f t="shared" si="4"/>
        <v>0.25063900994832655</v>
      </c>
      <c r="P6">
        <f t="shared" si="4"/>
        <v>0.99257001333587458</v>
      </c>
    </row>
    <row r="7" spans="1:16" x14ac:dyDescent="0.25">
      <c r="C7">
        <v>32</v>
      </c>
      <c r="D7">
        <v>387.01100000000002</v>
      </c>
      <c r="E7">
        <v>373.97199999999998</v>
      </c>
      <c r="F7">
        <v>253.125</v>
      </c>
      <c r="G7">
        <v>238.035</v>
      </c>
      <c r="J7">
        <f t="shared" si="0"/>
        <v>32</v>
      </c>
      <c r="K7">
        <f t="shared" si="1"/>
        <v>13.039000000000044</v>
      </c>
      <c r="L7">
        <f t="shared" si="2"/>
        <v>15.090000000000003</v>
      </c>
      <c r="N7">
        <f t="shared" si="3"/>
        <v>32</v>
      </c>
      <c r="O7">
        <f t="shared" si="4"/>
        <v>0.39407145878156008</v>
      </c>
      <c r="P7">
        <f t="shared" si="4"/>
        <v>0.88588302533816021</v>
      </c>
    </row>
    <row r="8" spans="1:16" x14ac:dyDescent="0.25">
      <c r="C8">
        <v>33</v>
      </c>
      <c r="D8">
        <v>417.81200000000001</v>
      </c>
      <c r="E8">
        <v>371.822</v>
      </c>
      <c r="F8">
        <v>248.24</v>
      </c>
      <c r="G8">
        <v>236.54599999999999</v>
      </c>
      <c r="J8">
        <f t="shared" si="0"/>
        <v>33</v>
      </c>
      <c r="K8">
        <f t="shared" si="1"/>
        <v>45.990000000000009</v>
      </c>
      <c r="L8">
        <f t="shared" si="2"/>
        <v>11.694000000000017</v>
      </c>
      <c r="N8">
        <f t="shared" si="3"/>
        <v>33</v>
      </c>
      <c r="O8">
        <f t="shared" si="4"/>
        <v>1</v>
      </c>
      <c r="P8">
        <f t="shared" si="4"/>
        <v>0.72413793103448376</v>
      </c>
    </row>
    <row r="9" spans="1:16" x14ac:dyDescent="0.25">
      <c r="C9">
        <v>34</v>
      </c>
      <c r="D9">
        <v>379.35399999999998</v>
      </c>
      <c r="E9">
        <v>359.31599999999997</v>
      </c>
      <c r="F9">
        <v>240.28100000000001</v>
      </c>
      <c r="G9">
        <v>231.303</v>
      </c>
      <c r="J9">
        <f t="shared" si="0"/>
        <v>34</v>
      </c>
      <c r="K9">
        <f t="shared" si="1"/>
        <v>20.038000000000011</v>
      </c>
      <c r="L9">
        <f t="shared" si="2"/>
        <v>8.9780000000000086</v>
      </c>
      <c r="N9">
        <f t="shared" si="3"/>
        <v>34</v>
      </c>
      <c r="O9">
        <f t="shared" si="4"/>
        <v>0.52277449844614821</v>
      </c>
      <c r="P9">
        <f t="shared" si="4"/>
        <v>0.59477995808725526</v>
      </c>
    </row>
    <row r="10" spans="1:16" x14ac:dyDescent="0.25">
      <c r="C10">
        <v>35</v>
      </c>
      <c r="D10">
        <v>371.67700000000002</v>
      </c>
      <c r="E10">
        <v>354.92099999999999</v>
      </c>
      <c r="F10">
        <v>225.38499999999999</v>
      </c>
      <c r="G10">
        <v>224.441</v>
      </c>
      <c r="J10">
        <f t="shared" si="0"/>
        <v>35</v>
      </c>
      <c r="K10">
        <f t="shared" si="1"/>
        <v>16.756000000000029</v>
      </c>
      <c r="L10">
        <f t="shared" si="2"/>
        <v>0.9439999999999884</v>
      </c>
      <c r="N10">
        <f t="shared" si="3"/>
        <v>35</v>
      </c>
      <c r="O10">
        <f t="shared" si="4"/>
        <v>0.4624225372832424</v>
      </c>
      <c r="P10">
        <f t="shared" si="4"/>
        <v>0.21213564488473916</v>
      </c>
    </row>
    <row r="11" spans="1:16" x14ac:dyDescent="0.25">
      <c r="C11">
        <v>36</v>
      </c>
      <c r="D11">
        <v>347.20800000000003</v>
      </c>
      <c r="E11">
        <v>355.59899999999999</v>
      </c>
      <c r="F11">
        <v>221.56200000000001</v>
      </c>
      <c r="G11">
        <v>225.072</v>
      </c>
      <c r="J11">
        <f t="shared" si="0"/>
        <v>36</v>
      </c>
      <c r="K11">
        <f t="shared" si="1"/>
        <v>-8.3909999999999627</v>
      </c>
      <c r="L11">
        <f t="shared" si="2"/>
        <v>-3.5099999999999909</v>
      </c>
      <c r="N11">
        <f t="shared" si="3"/>
        <v>36</v>
      </c>
      <c r="O11">
        <f t="shared" si="4"/>
        <v>0</v>
      </c>
      <c r="P11">
        <f t="shared" si="4"/>
        <v>0</v>
      </c>
    </row>
    <row r="12" spans="1:16" x14ac:dyDescent="0.25">
      <c r="C12">
        <v>37</v>
      </c>
      <c r="D12">
        <v>344.74</v>
      </c>
      <c r="E12">
        <v>348.553</v>
      </c>
      <c r="F12">
        <v>223.333</v>
      </c>
      <c r="G12">
        <v>222.08600000000001</v>
      </c>
      <c r="J12">
        <f t="shared" si="0"/>
        <v>37</v>
      </c>
      <c r="K12">
        <f t="shared" si="1"/>
        <v>-3.8129999999999882</v>
      </c>
      <c r="L12">
        <f t="shared" si="2"/>
        <v>1.2469999999999857</v>
      </c>
      <c r="N12">
        <f t="shared" si="3"/>
        <v>37</v>
      </c>
      <c r="O12">
        <f t="shared" si="4"/>
        <v>8.418381419981201E-2</v>
      </c>
      <c r="P12">
        <f t="shared" si="4"/>
        <v>0.22656696513621552</v>
      </c>
    </row>
    <row r="13" spans="1:16" x14ac:dyDescent="0.25">
      <c r="C13">
        <v>38</v>
      </c>
      <c r="D13">
        <v>339.08300000000003</v>
      </c>
      <c r="E13">
        <v>345.13799999999998</v>
      </c>
      <c r="F13">
        <v>214.375</v>
      </c>
      <c r="G13">
        <v>217.684</v>
      </c>
      <c r="J13">
        <f t="shared" si="0"/>
        <v>38</v>
      </c>
      <c r="K13">
        <f t="shared" si="1"/>
        <v>-6.05499999999995</v>
      </c>
      <c r="L13">
        <f t="shared" si="2"/>
        <v>-3.3089999999999975</v>
      </c>
      <c r="N13">
        <f t="shared" si="3"/>
        <v>38</v>
      </c>
      <c r="O13">
        <f t="shared" si="4"/>
        <v>4.2956179548004153E-2</v>
      </c>
      <c r="P13">
        <f t="shared" si="4"/>
        <v>9.5732520480088391E-3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80" zoomScaleNormal="80" workbookViewId="0"/>
  </sheetViews>
  <sheetFormatPr defaultRowHeight="15" x14ac:dyDescent="0.25"/>
  <sheetData>
    <row r="1" spans="1:16" x14ac:dyDescent="0.25">
      <c r="A1" t="s">
        <v>32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340.03899999999999</v>
      </c>
      <c r="E3">
        <v>376.13600000000002</v>
      </c>
      <c r="F3">
        <v>207.57900000000001</v>
      </c>
      <c r="G3">
        <v>214.18899999999999</v>
      </c>
      <c r="J3">
        <f>C3</f>
        <v>1</v>
      </c>
      <c r="K3">
        <f>D3-E3</f>
        <v>-36.097000000000037</v>
      </c>
      <c r="L3">
        <f>F3-G3</f>
        <v>-6.6099999999999852</v>
      </c>
      <c r="N3">
        <f>C3</f>
        <v>1</v>
      </c>
      <c r="O3">
        <f>(K3-MIN(K$3:K$50))/(MAX(K$3:K$50)-MIN(K$3:K$50))</f>
        <v>0</v>
      </c>
      <c r="P3">
        <f>(L3-MIN(L$3:L$50))/(MAX(L$3:L$50)-MIN(L$3:L$50))</f>
        <v>8.4021637971150448E-2</v>
      </c>
    </row>
    <row r="4" spans="1:16" x14ac:dyDescent="0.25">
      <c r="C4">
        <v>2</v>
      </c>
      <c r="D4">
        <v>332.96100000000001</v>
      </c>
      <c r="E4">
        <v>360.53</v>
      </c>
      <c r="F4">
        <v>220.27600000000001</v>
      </c>
      <c r="G4">
        <v>221.98500000000001</v>
      </c>
      <c r="J4">
        <f t="shared" ref="J4:J15" si="0">C4</f>
        <v>2</v>
      </c>
      <c r="K4">
        <f t="shared" ref="K4:K15" si="1">D4-E4</f>
        <v>-27.56899999999996</v>
      </c>
      <c r="L4">
        <f t="shared" ref="L4:L15" si="2">F4-G4</f>
        <v>-1.7090000000000032</v>
      </c>
      <c r="N4">
        <f t="shared" ref="N4:N15" si="3">C4</f>
        <v>2</v>
      </c>
      <c r="O4">
        <f t="shared" ref="O4:P15" si="4">(K4-MIN(K$3:K$50))/(MAX(K$3:K$50)-MIN(K$3:K$50))</f>
        <v>0.10713164076730865</v>
      </c>
      <c r="P4">
        <f t="shared" si="4"/>
        <v>0.22655886458818106</v>
      </c>
    </row>
    <row r="5" spans="1:16" x14ac:dyDescent="0.25">
      <c r="C5">
        <v>3</v>
      </c>
      <c r="D5">
        <v>347.41300000000001</v>
      </c>
      <c r="E5">
        <v>375.98500000000001</v>
      </c>
      <c r="F5">
        <v>215.637</v>
      </c>
      <c r="G5">
        <v>224.40199999999999</v>
      </c>
      <c r="J5">
        <f t="shared" si="0"/>
        <v>3</v>
      </c>
      <c r="K5">
        <f t="shared" si="1"/>
        <v>-28.572000000000003</v>
      </c>
      <c r="L5">
        <f t="shared" si="2"/>
        <v>-8.7649999999999864</v>
      </c>
      <c r="N5">
        <f t="shared" si="3"/>
        <v>3</v>
      </c>
      <c r="O5">
        <f t="shared" si="4"/>
        <v>9.4531613130158759E-2</v>
      </c>
      <c r="P5">
        <f t="shared" si="4"/>
        <v>2.1347138203816805E-2</v>
      </c>
    </row>
    <row r="6" spans="1:16" x14ac:dyDescent="0.25">
      <c r="C6">
        <v>4</v>
      </c>
      <c r="D6">
        <v>346.39299999999997</v>
      </c>
      <c r="E6">
        <v>369.18400000000003</v>
      </c>
      <c r="F6">
        <v>215.548</v>
      </c>
      <c r="G6">
        <v>220.49299999999999</v>
      </c>
      <c r="J6">
        <f t="shared" si="0"/>
        <v>4</v>
      </c>
      <c r="K6">
        <f t="shared" si="1"/>
        <v>-22.791000000000054</v>
      </c>
      <c r="L6">
        <f t="shared" si="2"/>
        <v>-4.9449999999999932</v>
      </c>
      <c r="N6">
        <f t="shared" si="3"/>
        <v>4</v>
      </c>
      <c r="O6">
        <f t="shared" si="4"/>
        <v>0.16715450422722727</v>
      </c>
      <c r="P6">
        <f t="shared" si="4"/>
        <v>0.1324453234062363</v>
      </c>
    </row>
    <row r="7" spans="1:16" x14ac:dyDescent="0.25">
      <c r="C7">
        <v>5</v>
      </c>
      <c r="D7">
        <v>376.17899999999997</v>
      </c>
      <c r="E7">
        <v>383.61799999999999</v>
      </c>
      <c r="F7">
        <v>228.238</v>
      </c>
      <c r="G7">
        <v>224.77199999999999</v>
      </c>
      <c r="J7">
        <f t="shared" si="0"/>
        <v>5</v>
      </c>
      <c r="K7">
        <f t="shared" si="1"/>
        <v>-7.4390000000000214</v>
      </c>
      <c r="L7">
        <f t="shared" si="2"/>
        <v>3.4660000000000082</v>
      </c>
      <c r="N7">
        <f t="shared" si="3"/>
        <v>5</v>
      </c>
      <c r="O7">
        <f t="shared" si="4"/>
        <v>0.36001155735336599</v>
      </c>
      <c r="P7">
        <f t="shared" si="4"/>
        <v>0.37706491391344887</v>
      </c>
    </row>
    <row r="8" spans="1:16" x14ac:dyDescent="0.25">
      <c r="C8">
        <v>6</v>
      </c>
      <c r="D8">
        <v>408.92700000000002</v>
      </c>
      <c r="E8">
        <v>365.42099999999999</v>
      </c>
      <c r="F8">
        <v>242.81200000000001</v>
      </c>
      <c r="G8">
        <v>222.90799999999999</v>
      </c>
      <c r="J8">
        <f t="shared" si="0"/>
        <v>6</v>
      </c>
      <c r="K8">
        <f t="shared" si="1"/>
        <v>43.506000000000029</v>
      </c>
      <c r="L8">
        <f t="shared" si="2"/>
        <v>19.904000000000025</v>
      </c>
      <c r="N8">
        <f t="shared" si="3"/>
        <v>6</v>
      </c>
      <c r="O8">
        <f t="shared" si="4"/>
        <v>1</v>
      </c>
      <c r="P8">
        <f t="shared" si="4"/>
        <v>0.85513610981852128</v>
      </c>
    </row>
    <row r="9" spans="1:16" x14ac:dyDescent="0.25">
      <c r="C9">
        <v>7</v>
      </c>
      <c r="D9">
        <v>377.26</v>
      </c>
      <c r="E9">
        <v>357.77600000000001</v>
      </c>
      <c r="F9">
        <v>239.78100000000001</v>
      </c>
      <c r="G9">
        <v>221.92099999999999</v>
      </c>
      <c r="J9">
        <f t="shared" si="0"/>
        <v>7</v>
      </c>
      <c r="K9">
        <f t="shared" si="1"/>
        <v>19.48399999999998</v>
      </c>
      <c r="L9">
        <f t="shared" si="2"/>
        <v>17.860000000000014</v>
      </c>
      <c r="N9">
        <f t="shared" si="3"/>
        <v>7</v>
      </c>
      <c r="O9">
        <f t="shared" si="4"/>
        <v>0.69822745373918038</v>
      </c>
      <c r="P9">
        <f t="shared" si="4"/>
        <v>0.7956898557468598</v>
      </c>
    </row>
    <row r="10" spans="1:16" x14ac:dyDescent="0.25">
      <c r="C10">
        <v>8</v>
      </c>
      <c r="D10">
        <v>375.58300000000003</v>
      </c>
      <c r="E10">
        <v>360.20400000000001</v>
      </c>
      <c r="F10">
        <v>237.167</v>
      </c>
      <c r="G10">
        <v>213.95400000000001</v>
      </c>
      <c r="J10">
        <f t="shared" si="0"/>
        <v>8</v>
      </c>
      <c r="K10">
        <f t="shared" si="1"/>
        <v>15.379000000000019</v>
      </c>
      <c r="L10">
        <f t="shared" si="2"/>
        <v>23.212999999999994</v>
      </c>
      <c r="N10">
        <f t="shared" si="3"/>
        <v>8</v>
      </c>
      <c r="O10">
        <f t="shared" si="4"/>
        <v>0.64665904551336018</v>
      </c>
      <c r="P10">
        <f t="shared" si="4"/>
        <v>0.95137273150302482</v>
      </c>
    </row>
    <row r="11" spans="1:16" x14ac:dyDescent="0.25">
      <c r="C11">
        <v>9</v>
      </c>
      <c r="D11">
        <v>359.16699999999997</v>
      </c>
      <c r="E11">
        <v>355.80900000000003</v>
      </c>
      <c r="F11">
        <v>240.708</v>
      </c>
      <c r="G11">
        <v>216.428</v>
      </c>
      <c r="J11">
        <f t="shared" si="0"/>
        <v>9</v>
      </c>
      <c r="K11">
        <f t="shared" si="1"/>
        <v>3.3579999999999472</v>
      </c>
      <c r="L11">
        <f t="shared" si="2"/>
        <v>24.28</v>
      </c>
      <c r="N11">
        <f t="shared" si="3"/>
        <v>9</v>
      </c>
      <c r="O11">
        <f t="shared" si="4"/>
        <v>0.49564714897679674</v>
      </c>
      <c r="P11">
        <f t="shared" si="4"/>
        <v>0.98240460679385788</v>
      </c>
    </row>
    <row r="12" spans="1:16" x14ac:dyDescent="0.25">
      <c r="C12">
        <v>10</v>
      </c>
      <c r="D12">
        <v>338.94799999999998</v>
      </c>
      <c r="E12">
        <v>349.44099999999997</v>
      </c>
      <c r="F12">
        <v>240.38499999999999</v>
      </c>
      <c r="G12">
        <v>215.5</v>
      </c>
      <c r="J12">
        <f t="shared" si="0"/>
        <v>10</v>
      </c>
      <c r="K12">
        <f t="shared" si="1"/>
        <v>-10.492999999999995</v>
      </c>
      <c r="L12">
        <f t="shared" si="2"/>
        <v>24.884999999999991</v>
      </c>
      <c r="N12">
        <f t="shared" si="3"/>
        <v>10</v>
      </c>
      <c r="O12">
        <f t="shared" si="4"/>
        <v>0.32164616911422961</v>
      </c>
      <c r="P12">
        <f t="shared" si="4"/>
        <v>1</v>
      </c>
    </row>
    <row r="13" spans="1:16" x14ac:dyDescent="0.25">
      <c r="C13">
        <v>11</v>
      </c>
      <c r="D13">
        <v>363.18799999999999</v>
      </c>
      <c r="E13">
        <v>360.803</v>
      </c>
      <c r="F13">
        <v>231.06200000000001</v>
      </c>
      <c r="G13">
        <v>221.96700000000001</v>
      </c>
      <c r="J13">
        <f t="shared" si="0"/>
        <v>11</v>
      </c>
      <c r="K13">
        <f t="shared" si="1"/>
        <v>2.3849999999999909</v>
      </c>
      <c r="L13">
        <f t="shared" si="2"/>
        <v>9.0949999999999989</v>
      </c>
      <c r="N13">
        <f t="shared" si="3"/>
        <v>11</v>
      </c>
      <c r="O13">
        <f t="shared" si="4"/>
        <v>0.48342399155810706</v>
      </c>
      <c r="P13">
        <f t="shared" si="4"/>
        <v>0.5407747789669618</v>
      </c>
    </row>
    <row r="14" spans="1:16" x14ac:dyDescent="0.25">
      <c r="C14">
        <v>12</v>
      </c>
      <c r="D14">
        <v>358.11500000000001</v>
      </c>
      <c r="E14">
        <v>362.53899999999999</v>
      </c>
      <c r="F14">
        <v>228.34399999999999</v>
      </c>
      <c r="G14">
        <v>232</v>
      </c>
      <c r="J14">
        <f t="shared" si="0"/>
        <v>12</v>
      </c>
      <c r="K14">
        <f t="shared" si="1"/>
        <v>-4.4239999999999782</v>
      </c>
      <c r="L14">
        <f t="shared" si="2"/>
        <v>-3.6560000000000059</v>
      </c>
      <c r="N14">
        <f t="shared" si="3"/>
        <v>12</v>
      </c>
      <c r="O14">
        <f t="shared" si="4"/>
        <v>0.39788701430850637</v>
      </c>
      <c r="P14">
        <f t="shared" si="4"/>
        <v>0.16993369008841366</v>
      </c>
    </row>
    <row r="15" spans="1:16" x14ac:dyDescent="0.25">
      <c r="C15">
        <v>13</v>
      </c>
      <c r="D15">
        <v>355.38499999999999</v>
      </c>
      <c r="E15">
        <v>366.76299999999998</v>
      </c>
      <c r="F15">
        <v>220.14599999999999</v>
      </c>
      <c r="G15">
        <v>229.64500000000001</v>
      </c>
      <c r="J15">
        <f t="shared" si="0"/>
        <v>13</v>
      </c>
      <c r="K15">
        <f t="shared" si="1"/>
        <v>-11.377999999999986</v>
      </c>
      <c r="L15">
        <f t="shared" si="2"/>
        <v>-9.4990000000000236</v>
      </c>
      <c r="N15">
        <f t="shared" si="3"/>
        <v>13</v>
      </c>
      <c r="O15">
        <f t="shared" si="4"/>
        <v>0.31052849766968621</v>
      </c>
      <c r="P15">
        <f t="shared" si="4"/>
        <v>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zoomScale="80" zoomScaleNormal="80" workbookViewId="0"/>
  </sheetViews>
  <sheetFormatPr defaultRowHeight="15" x14ac:dyDescent="0.25"/>
  <sheetData>
    <row r="1" spans="1:30" x14ac:dyDescent="0.25">
      <c r="A1" t="s">
        <v>33</v>
      </c>
      <c r="J1" t="s">
        <v>0</v>
      </c>
      <c r="N1" t="s">
        <v>1</v>
      </c>
    </row>
    <row r="2" spans="1:30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  <c r="AC2" s="1" t="s">
        <v>7</v>
      </c>
      <c r="AD2" s="2" t="s">
        <v>8</v>
      </c>
    </row>
    <row r="3" spans="1:30" x14ac:dyDescent="0.25">
      <c r="C3">
        <v>9</v>
      </c>
      <c r="D3">
        <v>269.38200000000001</v>
      </c>
      <c r="E3">
        <v>289.86399999999998</v>
      </c>
      <c r="F3">
        <v>209.184</v>
      </c>
      <c r="G3">
        <v>191.03800000000001</v>
      </c>
      <c r="J3">
        <f>C3</f>
        <v>9</v>
      </c>
      <c r="K3">
        <f>D3-E3</f>
        <v>-20.481999999999971</v>
      </c>
      <c r="L3">
        <f>F3-G3</f>
        <v>18.145999999999987</v>
      </c>
      <c r="N3">
        <f>C3</f>
        <v>9</v>
      </c>
      <c r="O3">
        <f>(K3-MIN(K$3:K$50))/(MAX(K$3:K$50)-MIN(K$3:K$50))</f>
        <v>0</v>
      </c>
      <c r="P3">
        <f>(L3-MIN(L$3:L$50))/(MAX(L$3:L$50)-MIN(L$3:L$50))</f>
        <v>0.3715426427437582</v>
      </c>
      <c r="AB3">
        <v>-4.8166666666666664</v>
      </c>
      <c r="AC3">
        <v>0</v>
      </c>
      <c r="AD3">
        <v>0.3715426427437582</v>
      </c>
    </row>
    <row r="4" spans="1:30" x14ac:dyDescent="0.25">
      <c r="C4">
        <v>10</v>
      </c>
      <c r="D4">
        <v>265.81599999999997</v>
      </c>
      <c r="E4">
        <v>285.35599999999999</v>
      </c>
      <c r="F4">
        <v>198.32900000000001</v>
      </c>
      <c r="G4">
        <v>184.03800000000001</v>
      </c>
      <c r="J4">
        <f t="shared" ref="J4:J15" si="0">C4</f>
        <v>10</v>
      </c>
      <c r="K4">
        <f t="shared" ref="K4:K15" si="1">D4-E4</f>
        <v>-19.54000000000002</v>
      </c>
      <c r="L4">
        <f t="shared" ref="L4:L15" si="2">F4-G4</f>
        <v>14.290999999999997</v>
      </c>
      <c r="N4">
        <f t="shared" ref="N4:N15" si="3">C4</f>
        <v>10</v>
      </c>
      <c r="O4">
        <f t="shared" ref="O4:P15" si="4">(K4-MIN(K$3:K$50))/(MAX(K$3:K$50)-MIN(K$3:K$50))</f>
        <v>1.4444529632752447E-2</v>
      </c>
      <c r="P4">
        <f t="shared" si="4"/>
        <v>0.27882534032420964</v>
      </c>
      <c r="AB4">
        <v>-3.6166666666666671</v>
      </c>
      <c r="AC4">
        <v>1.4444529632752447E-2</v>
      </c>
      <c r="AD4">
        <v>0.27882534032420964</v>
      </c>
    </row>
    <row r="5" spans="1:30" x14ac:dyDescent="0.25">
      <c r="C5">
        <v>11</v>
      </c>
      <c r="D5">
        <v>306.548</v>
      </c>
      <c r="E5">
        <v>298.42599999999999</v>
      </c>
      <c r="F5">
        <v>220.012</v>
      </c>
      <c r="G5">
        <v>193</v>
      </c>
      <c r="J5">
        <f t="shared" si="0"/>
        <v>11</v>
      </c>
      <c r="K5">
        <f t="shared" si="1"/>
        <v>8.1220000000000141</v>
      </c>
      <c r="L5">
        <f t="shared" si="2"/>
        <v>27.012</v>
      </c>
      <c r="N5">
        <f t="shared" si="3"/>
        <v>11</v>
      </c>
      <c r="O5">
        <f t="shared" si="4"/>
        <v>0.43861074906079883</v>
      </c>
      <c r="P5">
        <f t="shared" si="4"/>
        <v>0.58478041271826431</v>
      </c>
      <c r="AB5">
        <v>-2.4166666666666661</v>
      </c>
      <c r="AC5">
        <v>0.43861074906079883</v>
      </c>
      <c r="AD5">
        <v>0.58478041271826431</v>
      </c>
    </row>
    <row r="6" spans="1:30" x14ac:dyDescent="0.25">
      <c r="C6">
        <v>12</v>
      </c>
      <c r="D6">
        <v>327.58300000000003</v>
      </c>
      <c r="E6">
        <v>297.87099999999998</v>
      </c>
      <c r="F6">
        <v>223.488</v>
      </c>
      <c r="G6">
        <v>193.68600000000001</v>
      </c>
      <c r="J6">
        <f t="shared" si="0"/>
        <v>12</v>
      </c>
      <c r="K6">
        <f t="shared" si="1"/>
        <v>29.712000000000046</v>
      </c>
      <c r="L6">
        <f t="shared" si="2"/>
        <v>29.801999999999992</v>
      </c>
      <c r="N6">
        <f t="shared" si="3"/>
        <v>12</v>
      </c>
      <c r="O6">
        <f t="shared" si="4"/>
        <v>0.76966955455033403</v>
      </c>
      <c r="P6">
        <f t="shared" si="4"/>
        <v>0.65188320746548611</v>
      </c>
      <c r="AB6">
        <v>-1.1999999999999993</v>
      </c>
      <c r="AC6">
        <v>0.76966955455033403</v>
      </c>
      <c r="AD6">
        <v>0.65188320746548611</v>
      </c>
    </row>
    <row r="7" spans="1:30" x14ac:dyDescent="0.25">
      <c r="C7">
        <v>13</v>
      </c>
      <c r="D7">
        <v>346.36900000000003</v>
      </c>
      <c r="E7">
        <v>301.63600000000002</v>
      </c>
      <c r="F7">
        <v>229.381</v>
      </c>
      <c r="G7">
        <v>195.2</v>
      </c>
      <c r="J7">
        <f t="shared" si="0"/>
        <v>13</v>
      </c>
      <c r="K7">
        <f t="shared" si="1"/>
        <v>44.733000000000004</v>
      </c>
      <c r="L7">
        <f t="shared" si="2"/>
        <v>34.181000000000012</v>
      </c>
      <c r="N7">
        <f t="shared" si="3"/>
        <v>13</v>
      </c>
      <c r="O7">
        <f t="shared" si="4"/>
        <v>1</v>
      </c>
      <c r="P7">
        <f t="shared" si="4"/>
        <v>0.75720332868343843</v>
      </c>
      <c r="AB7">
        <v>0</v>
      </c>
      <c r="AC7">
        <v>1</v>
      </c>
      <c r="AD7">
        <v>0.75720332868343843</v>
      </c>
    </row>
    <row r="8" spans="1:30" x14ac:dyDescent="0.25">
      <c r="C8">
        <v>14</v>
      </c>
      <c r="D8">
        <v>306.08300000000003</v>
      </c>
      <c r="E8">
        <v>300.11</v>
      </c>
      <c r="F8">
        <v>243.107</v>
      </c>
      <c r="G8">
        <v>198.83099999999999</v>
      </c>
      <c r="J8">
        <f t="shared" si="0"/>
        <v>14</v>
      </c>
      <c r="K8">
        <f t="shared" si="1"/>
        <v>5.9730000000000132</v>
      </c>
      <c r="L8">
        <f t="shared" si="2"/>
        <v>44.27600000000001</v>
      </c>
      <c r="N8">
        <f t="shared" si="3"/>
        <v>14</v>
      </c>
      <c r="O8">
        <f t="shared" si="4"/>
        <v>0.40565820746760706</v>
      </c>
      <c r="P8">
        <f t="shared" si="4"/>
        <v>1</v>
      </c>
      <c r="AB8">
        <v>1.1999999999999993</v>
      </c>
      <c r="AC8">
        <v>0.40565820746760706</v>
      </c>
      <c r="AD8">
        <v>1</v>
      </c>
    </row>
    <row r="9" spans="1:30" x14ac:dyDescent="0.25">
      <c r="C9">
        <v>15</v>
      </c>
      <c r="D9">
        <v>318.762</v>
      </c>
      <c r="E9">
        <v>301.80700000000002</v>
      </c>
      <c r="F9">
        <v>237.274</v>
      </c>
      <c r="G9">
        <v>207.16399999999999</v>
      </c>
      <c r="J9">
        <f t="shared" si="0"/>
        <v>15</v>
      </c>
      <c r="K9">
        <f t="shared" si="1"/>
        <v>16.954999999999984</v>
      </c>
      <c r="L9">
        <f t="shared" si="2"/>
        <v>30.110000000000014</v>
      </c>
      <c r="N9">
        <f t="shared" si="3"/>
        <v>15</v>
      </c>
      <c r="O9">
        <f t="shared" si="4"/>
        <v>0.57405504868511803</v>
      </c>
      <c r="P9">
        <f t="shared" si="4"/>
        <v>0.65929097118668534</v>
      </c>
      <c r="AB9">
        <v>2.4000000000000004</v>
      </c>
      <c r="AC9">
        <v>0.57405504868511803</v>
      </c>
      <c r="AD9">
        <v>0.65929097118668534</v>
      </c>
    </row>
    <row r="10" spans="1:30" x14ac:dyDescent="0.25">
      <c r="C10">
        <v>16</v>
      </c>
      <c r="D10">
        <v>296.548</v>
      </c>
      <c r="E10">
        <v>295.74299999999999</v>
      </c>
      <c r="F10">
        <v>222.917</v>
      </c>
      <c r="G10">
        <v>204.97800000000001</v>
      </c>
      <c r="J10">
        <f t="shared" si="0"/>
        <v>16</v>
      </c>
      <c r="K10">
        <f t="shared" si="1"/>
        <v>0.80500000000000682</v>
      </c>
      <c r="L10">
        <f t="shared" si="2"/>
        <v>17.938999999999993</v>
      </c>
      <c r="N10">
        <f t="shared" si="3"/>
        <v>16</v>
      </c>
      <c r="O10">
        <f t="shared" si="4"/>
        <v>0.32641263512995455</v>
      </c>
      <c r="P10">
        <f t="shared" si="4"/>
        <v>0.36656404829477091</v>
      </c>
      <c r="AB10">
        <v>3.5999999999999996</v>
      </c>
      <c r="AC10">
        <v>0.32641263512995455</v>
      </c>
      <c r="AD10">
        <v>0.36656404829477091</v>
      </c>
    </row>
    <row r="11" spans="1:30" x14ac:dyDescent="0.25">
      <c r="C11">
        <v>17</v>
      </c>
      <c r="D11">
        <v>287.702</v>
      </c>
      <c r="E11">
        <v>296.29399999999998</v>
      </c>
      <c r="F11">
        <v>208.476</v>
      </c>
      <c r="G11">
        <v>205.16200000000001</v>
      </c>
      <c r="J11">
        <f t="shared" si="0"/>
        <v>17</v>
      </c>
      <c r="K11">
        <f t="shared" si="1"/>
        <v>-8.5919999999999845</v>
      </c>
      <c r="L11">
        <f t="shared" si="2"/>
        <v>3.313999999999993</v>
      </c>
      <c r="N11">
        <f t="shared" si="3"/>
        <v>17</v>
      </c>
      <c r="O11">
        <f t="shared" si="4"/>
        <v>0.18232001840067455</v>
      </c>
      <c r="P11">
        <f t="shared" si="4"/>
        <v>1.4815527442397071E-2</v>
      </c>
      <c r="AB11">
        <v>4.7999999999999989</v>
      </c>
      <c r="AC11">
        <v>0.18232001840067455</v>
      </c>
      <c r="AD11">
        <v>1.4815527442397071E-2</v>
      </c>
    </row>
    <row r="12" spans="1:30" x14ac:dyDescent="0.25">
      <c r="C12">
        <v>18</v>
      </c>
      <c r="D12">
        <v>285.512</v>
      </c>
      <c r="E12">
        <v>286.721</v>
      </c>
      <c r="F12">
        <v>220.214</v>
      </c>
      <c r="G12">
        <v>203.00700000000001</v>
      </c>
      <c r="J12">
        <f t="shared" si="0"/>
        <v>18</v>
      </c>
      <c r="K12">
        <f t="shared" si="1"/>
        <v>-1.2090000000000032</v>
      </c>
      <c r="L12">
        <f t="shared" si="2"/>
        <v>17.206999999999994</v>
      </c>
      <c r="N12">
        <f t="shared" si="3"/>
        <v>18</v>
      </c>
      <c r="O12">
        <f t="shared" si="4"/>
        <v>0.29553016943954574</v>
      </c>
      <c r="P12">
        <f t="shared" si="4"/>
        <v>0.3489585838664675</v>
      </c>
      <c r="AB12">
        <v>5.9833333333333325</v>
      </c>
      <c r="AC12">
        <v>0.29553016943954574</v>
      </c>
      <c r="AD12">
        <v>0.3489585838664675</v>
      </c>
    </row>
    <row r="13" spans="1:30" x14ac:dyDescent="0.25">
      <c r="C13">
        <v>19</v>
      </c>
      <c r="D13">
        <v>320.39999999999998</v>
      </c>
      <c r="E13">
        <v>314.78800000000001</v>
      </c>
      <c r="F13">
        <v>212.55</v>
      </c>
      <c r="G13">
        <v>205.51499999999999</v>
      </c>
      <c r="J13">
        <f t="shared" si="0"/>
        <v>19</v>
      </c>
      <c r="K13">
        <f t="shared" si="1"/>
        <v>5.6119999999999663</v>
      </c>
      <c r="L13">
        <f t="shared" si="2"/>
        <v>7.035000000000025</v>
      </c>
      <c r="N13">
        <f t="shared" si="3"/>
        <v>19</v>
      </c>
      <c r="O13">
        <f t="shared" si="4"/>
        <v>0.40012267116460853</v>
      </c>
      <c r="P13">
        <f t="shared" si="4"/>
        <v>0.10430997161960694</v>
      </c>
      <c r="AB13">
        <v>7.1833333333333318</v>
      </c>
      <c r="AC13">
        <v>0.40012267116460853</v>
      </c>
      <c r="AD13">
        <v>0.10430997161960694</v>
      </c>
    </row>
    <row r="14" spans="1:30" x14ac:dyDescent="0.25">
      <c r="C14">
        <v>20</v>
      </c>
      <c r="D14">
        <v>287.375</v>
      </c>
      <c r="E14">
        <v>304.65600000000001</v>
      </c>
      <c r="F14">
        <v>216.26400000000001</v>
      </c>
      <c r="G14">
        <v>212.227</v>
      </c>
      <c r="J14">
        <f t="shared" si="0"/>
        <v>20</v>
      </c>
      <c r="K14">
        <f t="shared" si="1"/>
        <v>-17.281000000000006</v>
      </c>
      <c r="L14">
        <f t="shared" si="2"/>
        <v>4.0370000000000061</v>
      </c>
      <c r="N14">
        <f t="shared" si="3"/>
        <v>20</v>
      </c>
      <c r="O14">
        <f t="shared" si="4"/>
        <v>4.908379973932326E-2</v>
      </c>
      <c r="P14">
        <f t="shared" si="4"/>
        <v>3.2204531242483972E-2</v>
      </c>
      <c r="AB14">
        <v>8.3833333333333346</v>
      </c>
      <c r="AC14">
        <v>4.908379973932326E-2</v>
      </c>
      <c r="AD14">
        <v>3.2204531242483972E-2</v>
      </c>
    </row>
    <row r="15" spans="1:30" x14ac:dyDescent="0.25">
      <c r="C15">
        <v>21</v>
      </c>
      <c r="D15">
        <v>300.31900000000002</v>
      </c>
      <c r="E15">
        <v>292.65600000000001</v>
      </c>
      <c r="F15">
        <v>207.417</v>
      </c>
      <c r="G15">
        <v>204.71899999999999</v>
      </c>
      <c r="J15">
        <f t="shared" si="0"/>
        <v>21</v>
      </c>
      <c r="K15">
        <f t="shared" si="1"/>
        <v>7.6630000000000109</v>
      </c>
      <c r="L15">
        <f t="shared" si="2"/>
        <v>2.6980000000000075</v>
      </c>
      <c r="N15">
        <f t="shared" si="3"/>
        <v>21</v>
      </c>
      <c r="O15">
        <f t="shared" si="4"/>
        <v>0.43157249099133621</v>
      </c>
      <c r="P15">
        <f t="shared" si="4"/>
        <v>0</v>
      </c>
      <c r="AB15">
        <v>9.6</v>
      </c>
      <c r="AC15">
        <v>0.43157249099133621</v>
      </c>
      <c r="AD15">
        <v>0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80" zoomScaleNormal="80" workbookViewId="0"/>
  </sheetViews>
  <sheetFormatPr defaultRowHeight="15" x14ac:dyDescent="0.25"/>
  <sheetData>
    <row r="1" spans="1:16" x14ac:dyDescent="0.25">
      <c r="A1" t="s">
        <v>34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327.88499999999999</v>
      </c>
      <c r="E3">
        <v>312.51299999999998</v>
      </c>
      <c r="F3">
        <v>287.32299999999998</v>
      </c>
      <c r="G3">
        <v>251.67099999999999</v>
      </c>
      <c r="J3">
        <f>C3</f>
        <v>1</v>
      </c>
      <c r="K3">
        <f>D3-E3</f>
        <v>15.372000000000014</v>
      </c>
      <c r="L3">
        <f>F3-G3</f>
        <v>35.651999999999987</v>
      </c>
      <c r="N3">
        <f>C3</f>
        <v>1</v>
      </c>
      <c r="O3">
        <f>(K3-MIN(K$3:K$50))/(MAX(K$3:K$50)-MIN(K$3:K$50))</f>
        <v>0.3352712881007533</v>
      </c>
      <c r="P3">
        <f>(L3-MIN(L$3:L$50))/(MAX(L$3:L$50)-MIN(L$3:L$50))</f>
        <v>1</v>
      </c>
    </row>
    <row r="4" spans="1:16" x14ac:dyDescent="0.25">
      <c r="C4">
        <v>2</v>
      </c>
      <c r="D4">
        <v>322.93799999999999</v>
      </c>
      <c r="E4">
        <v>308.48700000000002</v>
      </c>
      <c r="F4">
        <v>280.44799999999998</v>
      </c>
      <c r="G4">
        <v>253.47399999999999</v>
      </c>
      <c r="J4">
        <f t="shared" ref="J4:J23" si="0">C4</f>
        <v>2</v>
      </c>
      <c r="K4">
        <f t="shared" ref="K4:K23" si="1">D4-E4</f>
        <v>14.450999999999965</v>
      </c>
      <c r="L4">
        <f t="shared" ref="L4:L23" si="2">F4-G4</f>
        <v>26.97399999999999</v>
      </c>
      <c r="N4">
        <f t="shared" ref="N4:N23" si="3">C4</f>
        <v>2</v>
      </c>
      <c r="O4">
        <f t="shared" ref="O4:P19" si="4">(K4-MIN(K$3:K$50))/(MAX(K$3:K$50)-MIN(K$3:K$50))</f>
        <v>0.32114313764592117</v>
      </c>
      <c r="P4">
        <f t="shared" si="4"/>
        <v>0.76565580189570914</v>
      </c>
    </row>
    <row r="5" spans="1:16" x14ac:dyDescent="0.25">
      <c r="C5">
        <v>3</v>
      </c>
      <c r="D5">
        <v>326.85399999999998</v>
      </c>
      <c r="E5">
        <v>311.92099999999999</v>
      </c>
      <c r="F5">
        <v>288.49</v>
      </c>
      <c r="G5">
        <v>257.98700000000002</v>
      </c>
      <c r="J5">
        <f t="shared" si="0"/>
        <v>3</v>
      </c>
      <c r="K5">
        <f t="shared" si="1"/>
        <v>14.932999999999993</v>
      </c>
      <c r="L5">
        <f t="shared" si="2"/>
        <v>30.502999999999986</v>
      </c>
      <c r="N5">
        <f t="shared" si="3"/>
        <v>3</v>
      </c>
      <c r="O5">
        <f t="shared" si="4"/>
        <v>0.32853702311739685</v>
      </c>
      <c r="P5">
        <f t="shared" si="4"/>
        <v>0.86095433555669576</v>
      </c>
    </row>
    <row r="6" spans="1:16" x14ac:dyDescent="0.25">
      <c r="C6">
        <v>4</v>
      </c>
      <c r="D6">
        <v>308.91699999999997</v>
      </c>
      <c r="E6">
        <v>308.36799999999999</v>
      </c>
      <c r="F6">
        <v>273.28100000000001</v>
      </c>
      <c r="G6">
        <v>252.48</v>
      </c>
      <c r="J6">
        <f t="shared" si="0"/>
        <v>4</v>
      </c>
      <c r="K6">
        <f t="shared" si="1"/>
        <v>0.54899999999997817</v>
      </c>
      <c r="L6">
        <f t="shared" si="2"/>
        <v>20.801000000000016</v>
      </c>
      <c r="N6">
        <f t="shared" si="3"/>
        <v>4</v>
      </c>
      <c r="O6">
        <f t="shared" si="4"/>
        <v>0.1078862998358613</v>
      </c>
      <c r="P6">
        <f t="shared" si="4"/>
        <v>0.59895763009370617</v>
      </c>
    </row>
    <row r="7" spans="1:16" x14ac:dyDescent="0.25">
      <c r="C7">
        <v>5</v>
      </c>
      <c r="D7">
        <v>327.76</v>
      </c>
      <c r="E7">
        <v>319.43400000000003</v>
      </c>
      <c r="F7">
        <v>274.21899999999999</v>
      </c>
      <c r="G7">
        <v>256.39499999999998</v>
      </c>
      <c r="J7">
        <f t="shared" si="0"/>
        <v>5</v>
      </c>
      <c r="K7">
        <f t="shared" si="1"/>
        <v>8.325999999999965</v>
      </c>
      <c r="L7">
        <f t="shared" si="2"/>
        <v>17.824000000000012</v>
      </c>
      <c r="N7">
        <f t="shared" si="3"/>
        <v>5</v>
      </c>
      <c r="O7">
        <f t="shared" si="4"/>
        <v>0.22718556811731969</v>
      </c>
      <c r="P7">
        <f t="shared" si="4"/>
        <v>0.51856552618076823</v>
      </c>
    </row>
    <row r="8" spans="1:16" x14ac:dyDescent="0.25">
      <c r="C8">
        <v>6</v>
      </c>
      <c r="D8">
        <v>384.03800000000001</v>
      </c>
      <c r="E8">
        <v>325.33300000000003</v>
      </c>
      <c r="F8">
        <v>272.30799999999999</v>
      </c>
      <c r="G8">
        <v>250.16</v>
      </c>
      <c r="J8">
        <f t="shared" si="0"/>
        <v>6</v>
      </c>
      <c r="K8">
        <f t="shared" si="1"/>
        <v>58.704999999999984</v>
      </c>
      <c r="L8">
        <f t="shared" si="2"/>
        <v>22.147999999999996</v>
      </c>
      <c r="N8">
        <f t="shared" si="3"/>
        <v>6</v>
      </c>
      <c r="O8">
        <f t="shared" si="4"/>
        <v>1</v>
      </c>
      <c r="P8">
        <f t="shared" si="4"/>
        <v>0.63533255920715104</v>
      </c>
    </row>
    <row r="9" spans="1:16" x14ac:dyDescent="0.25">
      <c r="C9">
        <v>7</v>
      </c>
      <c r="D9">
        <v>316.911</v>
      </c>
      <c r="E9">
        <v>309.70800000000003</v>
      </c>
      <c r="F9">
        <v>269.47300000000001</v>
      </c>
      <c r="G9">
        <v>242.339</v>
      </c>
      <c r="J9">
        <f t="shared" si="0"/>
        <v>7</v>
      </c>
      <c r="K9">
        <f t="shared" si="1"/>
        <v>7.2029999999999745</v>
      </c>
      <c r="L9">
        <f t="shared" si="2"/>
        <v>27.134000000000015</v>
      </c>
      <c r="N9">
        <f t="shared" si="3"/>
        <v>7</v>
      </c>
      <c r="O9">
        <f t="shared" si="4"/>
        <v>0.20995873536946361</v>
      </c>
      <c r="P9">
        <f t="shared" si="4"/>
        <v>0.76997650617050661</v>
      </c>
    </row>
    <row r="10" spans="1:16" x14ac:dyDescent="0.25">
      <c r="C10">
        <v>8</v>
      </c>
      <c r="D10">
        <v>313.59300000000002</v>
      </c>
      <c r="E10">
        <v>313.476</v>
      </c>
      <c r="F10">
        <v>261.36099999999999</v>
      </c>
      <c r="G10">
        <v>242.244</v>
      </c>
      <c r="J10">
        <f t="shared" si="0"/>
        <v>8</v>
      </c>
      <c r="K10">
        <f t="shared" si="1"/>
        <v>0.11700000000001864</v>
      </c>
      <c r="L10">
        <f t="shared" si="2"/>
        <v>19.11699999999999</v>
      </c>
      <c r="N10">
        <f t="shared" si="3"/>
        <v>8</v>
      </c>
      <c r="O10">
        <f t="shared" si="4"/>
        <v>0.10125941493196709</v>
      </c>
      <c r="P10">
        <f t="shared" si="4"/>
        <v>0.55348221760146921</v>
      </c>
    </row>
    <row r="11" spans="1:16" x14ac:dyDescent="0.25">
      <c r="C11">
        <v>9</v>
      </c>
      <c r="D11">
        <v>324.92599999999999</v>
      </c>
      <c r="E11">
        <v>315.70699999999999</v>
      </c>
      <c r="F11">
        <v>265.44400000000002</v>
      </c>
      <c r="G11">
        <v>246.57300000000001</v>
      </c>
      <c r="J11">
        <f t="shared" si="0"/>
        <v>9</v>
      </c>
      <c r="K11">
        <f t="shared" si="1"/>
        <v>9.2189999999999941</v>
      </c>
      <c r="L11">
        <f t="shared" si="2"/>
        <v>18.871000000000009</v>
      </c>
      <c r="N11">
        <f t="shared" si="3"/>
        <v>9</v>
      </c>
      <c r="O11">
        <f t="shared" si="4"/>
        <v>0.24088419825430646</v>
      </c>
      <c r="P11">
        <f t="shared" si="4"/>
        <v>0.54683913477896962</v>
      </c>
    </row>
    <row r="12" spans="1:16" x14ac:dyDescent="0.25">
      <c r="C12">
        <v>10</v>
      </c>
      <c r="D12">
        <v>320.935</v>
      </c>
      <c r="E12">
        <v>316.86</v>
      </c>
      <c r="F12">
        <v>266.62</v>
      </c>
      <c r="G12">
        <v>251.07900000000001</v>
      </c>
      <c r="J12">
        <f t="shared" si="0"/>
        <v>10</v>
      </c>
      <c r="K12">
        <f t="shared" si="1"/>
        <v>4.0749999999999886</v>
      </c>
      <c r="L12">
        <f t="shared" si="2"/>
        <v>15.540999999999997</v>
      </c>
      <c r="N12">
        <f t="shared" si="3"/>
        <v>10</v>
      </c>
      <c r="O12">
        <f t="shared" si="4"/>
        <v>0.16197517986163271</v>
      </c>
      <c r="P12">
        <f t="shared" si="4"/>
        <v>0.45691447705976107</v>
      </c>
    </row>
    <row r="13" spans="1:16" x14ac:dyDescent="0.25">
      <c r="C13">
        <v>11</v>
      </c>
      <c r="D13">
        <v>329.91699999999997</v>
      </c>
      <c r="E13">
        <v>318.887</v>
      </c>
      <c r="F13">
        <v>255.86099999999999</v>
      </c>
      <c r="G13">
        <v>249.59399999999999</v>
      </c>
      <c r="J13">
        <f t="shared" si="0"/>
        <v>11</v>
      </c>
      <c r="K13">
        <f t="shared" si="1"/>
        <v>11.029999999999973</v>
      </c>
      <c r="L13">
        <f t="shared" si="2"/>
        <v>6.2669999999999959</v>
      </c>
      <c r="N13">
        <f t="shared" si="3"/>
        <v>11</v>
      </c>
      <c r="O13">
        <f t="shared" si="4"/>
        <v>0.26866495881206892</v>
      </c>
      <c r="P13">
        <f t="shared" si="4"/>
        <v>0.20647565553185207</v>
      </c>
    </row>
    <row r="14" spans="1:16" x14ac:dyDescent="0.25">
      <c r="C14">
        <v>12</v>
      </c>
      <c r="D14">
        <v>338.75</v>
      </c>
      <c r="E14">
        <v>317.65600000000001</v>
      </c>
      <c r="F14">
        <v>264.74099999999999</v>
      </c>
      <c r="G14">
        <v>254.45599999999999</v>
      </c>
      <c r="J14">
        <f t="shared" si="0"/>
        <v>12</v>
      </c>
      <c r="K14">
        <f t="shared" si="1"/>
        <v>21.093999999999994</v>
      </c>
      <c r="L14">
        <f t="shared" si="2"/>
        <v>10.284999999999997</v>
      </c>
      <c r="N14">
        <f t="shared" si="3"/>
        <v>12</v>
      </c>
      <c r="O14">
        <f t="shared" si="4"/>
        <v>0.42304683305465629</v>
      </c>
      <c r="P14">
        <f t="shared" si="4"/>
        <v>0.31497934163268648</v>
      </c>
    </row>
    <row r="15" spans="1:16" x14ac:dyDescent="0.25">
      <c r="C15">
        <v>13</v>
      </c>
      <c r="D15">
        <v>324.09300000000002</v>
      </c>
      <c r="E15">
        <v>321.39600000000002</v>
      </c>
      <c r="F15">
        <v>261.24099999999999</v>
      </c>
      <c r="G15">
        <v>244.47</v>
      </c>
      <c r="J15">
        <f t="shared" si="0"/>
        <v>13</v>
      </c>
      <c r="K15">
        <f t="shared" si="1"/>
        <v>2.6970000000000027</v>
      </c>
      <c r="L15">
        <f t="shared" si="2"/>
        <v>16.770999999999987</v>
      </c>
      <c r="N15">
        <f t="shared" si="3"/>
        <v>13</v>
      </c>
      <c r="O15">
        <f t="shared" si="4"/>
        <v>0.14083664421911654</v>
      </c>
      <c r="P15">
        <f t="shared" si="4"/>
        <v>0.49012989117226113</v>
      </c>
    </row>
    <row r="16" spans="1:16" x14ac:dyDescent="0.25">
      <c r="C16">
        <v>14</v>
      </c>
      <c r="D16">
        <v>319</v>
      </c>
      <c r="E16">
        <v>313.274</v>
      </c>
      <c r="F16">
        <v>250.167</v>
      </c>
      <c r="G16">
        <v>241.56100000000001</v>
      </c>
      <c r="J16">
        <f t="shared" si="0"/>
        <v>14</v>
      </c>
      <c r="K16">
        <f t="shared" si="1"/>
        <v>5.7259999999999991</v>
      </c>
      <c r="L16">
        <f t="shared" si="2"/>
        <v>8.6059999999999945</v>
      </c>
      <c r="N16">
        <f t="shared" si="3"/>
        <v>14</v>
      </c>
      <c r="O16">
        <f t="shared" si="4"/>
        <v>0.18730153860313836</v>
      </c>
      <c r="P16">
        <f t="shared" si="4"/>
        <v>0.26963895114903763</v>
      </c>
    </row>
    <row r="17" spans="3:16" x14ac:dyDescent="0.25">
      <c r="C17">
        <v>15</v>
      </c>
      <c r="D17">
        <v>323.08300000000003</v>
      </c>
      <c r="E17">
        <v>329.56700000000001</v>
      </c>
      <c r="F17">
        <v>248.45400000000001</v>
      </c>
      <c r="G17">
        <v>246.14</v>
      </c>
      <c r="J17">
        <f t="shared" si="0"/>
        <v>15</v>
      </c>
      <c r="K17">
        <f t="shared" si="1"/>
        <v>-6.4839999999999804</v>
      </c>
      <c r="L17">
        <f t="shared" si="2"/>
        <v>2.3140000000000214</v>
      </c>
      <c r="N17">
        <f t="shared" si="3"/>
        <v>15</v>
      </c>
      <c r="O17">
        <f t="shared" si="4"/>
        <v>0</v>
      </c>
      <c r="P17">
        <f t="shared" si="4"/>
        <v>9.9727255542654533E-2</v>
      </c>
    </row>
    <row r="18" spans="3:16" x14ac:dyDescent="0.25">
      <c r="C18">
        <v>16</v>
      </c>
      <c r="D18">
        <v>318.98099999999999</v>
      </c>
      <c r="E18">
        <v>307.62799999999999</v>
      </c>
      <c r="F18">
        <v>253.47200000000001</v>
      </c>
      <c r="G18">
        <v>248.42699999999999</v>
      </c>
      <c r="J18">
        <f t="shared" si="0"/>
        <v>16</v>
      </c>
      <c r="K18">
        <f t="shared" si="1"/>
        <v>11.353000000000009</v>
      </c>
      <c r="L18">
        <f t="shared" si="2"/>
        <v>5.0450000000000159</v>
      </c>
      <c r="N18">
        <f t="shared" si="3"/>
        <v>16</v>
      </c>
      <c r="O18">
        <f t="shared" si="4"/>
        <v>0.273619782478639</v>
      </c>
      <c r="P18">
        <f t="shared" si="4"/>
        <v>0.17347627663309212</v>
      </c>
    </row>
    <row r="19" spans="3:16" x14ac:dyDescent="0.25">
      <c r="C19">
        <v>17</v>
      </c>
      <c r="D19">
        <v>319.88900000000001</v>
      </c>
      <c r="E19">
        <v>312.524</v>
      </c>
      <c r="F19">
        <v>245.00899999999999</v>
      </c>
      <c r="G19">
        <v>239.87799999999999</v>
      </c>
      <c r="J19">
        <f t="shared" si="0"/>
        <v>17</v>
      </c>
      <c r="K19">
        <f t="shared" si="1"/>
        <v>7.3650000000000091</v>
      </c>
      <c r="L19">
        <f t="shared" si="2"/>
        <v>5.1310000000000002</v>
      </c>
      <c r="N19">
        <f t="shared" si="3"/>
        <v>17</v>
      </c>
      <c r="O19">
        <f t="shared" si="4"/>
        <v>0.2124438172084247</v>
      </c>
      <c r="P19">
        <f t="shared" si="4"/>
        <v>0.17579865518079496</v>
      </c>
    </row>
    <row r="20" spans="3:16" x14ac:dyDescent="0.25">
      <c r="C20">
        <v>18</v>
      </c>
      <c r="D20">
        <v>314.55399999999997</v>
      </c>
      <c r="E20">
        <v>302.315</v>
      </c>
      <c r="F20">
        <v>244.982</v>
      </c>
      <c r="G20">
        <v>235.196</v>
      </c>
      <c r="J20">
        <f t="shared" si="0"/>
        <v>18</v>
      </c>
      <c r="K20">
        <f t="shared" si="1"/>
        <v>12.238999999999976</v>
      </c>
      <c r="L20">
        <f t="shared" si="2"/>
        <v>9.7860000000000014</v>
      </c>
      <c r="N20">
        <f t="shared" si="3"/>
        <v>18</v>
      </c>
      <c r="O20">
        <f t="shared" ref="O20:P23" si="5">(K20-MIN(K$3:K$50))/(MAX(K$3:K$50)-MIN(K$3:K$50))</f>
        <v>0.28721103253616359</v>
      </c>
      <c r="P20">
        <f t="shared" si="5"/>
        <v>0.30150414517566415</v>
      </c>
    </row>
    <row r="21" spans="3:16" x14ac:dyDescent="0.25">
      <c r="C21">
        <v>19</v>
      </c>
      <c r="D21">
        <v>318.33300000000003</v>
      </c>
      <c r="E21">
        <v>302</v>
      </c>
      <c r="F21">
        <v>243.80600000000001</v>
      </c>
      <c r="G21">
        <v>234.81700000000001</v>
      </c>
      <c r="J21">
        <f t="shared" si="0"/>
        <v>19</v>
      </c>
      <c r="K21">
        <f t="shared" si="1"/>
        <v>16.333000000000027</v>
      </c>
      <c r="L21">
        <f t="shared" si="2"/>
        <v>8.9890000000000043</v>
      </c>
      <c r="N21">
        <f t="shared" si="3"/>
        <v>19</v>
      </c>
      <c r="O21">
        <f t="shared" si="5"/>
        <v>0.3500130390096492</v>
      </c>
      <c r="P21">
        <f t="shared" si="5"/>
        <v>0.27998163700683271</v>
      </c>
    </row>
    <row r="22" spans="3:16" x14ac:dyDescent="0.25">
      <c r="C22">
        <v>20</v>
      </c>
      <c r="D22">
        <v>313.90699999999998</v>
      </c>
      <c r="E22">
        <v>295.46300000000002</v>
      </c>
      <c r="F22">
        <v>230.92599999999999</v>
      </c>
      <c r="G22">
        <v>232.30500000000001</v>
      </c>
      <c r="J22">
        <f t="shared" si="0"/>
        <v>20</v>
      </c>
      <c r="K22">
        <f t="shared" si="1"/>
        <v>18.44399999999996</v>
      </c>
      <c r="L22">
        <f t="shared" si="2"/>
        <v>-1.3790000000000191</v>
      </c>
      <c r="N22">
        <f t="shared" si="3"/>
        <v>20</v>
      </c>
      <c r="O22">
        <f t="shared" si="5"/>
        <v>0.38239580297289349</v>
      </c>
      <c r="P22">
        <f t="shared" si="5"/>
        <v>0</v>
      </c>
    </row>
    <row r="23" spans="3:16" x14ac:dyDescent="0.25">
      <c r="C23">
        <v>21</v>
      </c>
      <c r="D23">
        <v>311.14800000000002</v>
      </c>
      <c r="E23">
        <v>299.04300000000001</v>
      </c>
      <c r="F23">
        <v>236.50899999999999</v>
      </c>
      <c r="G23">
        <v>233.97</v>
      </c>
      <c r="J23">
        <f t="shared" si="0"/>
        <v>21</v>
      </c>
      <c r="K23">
        <f t="shared" si="1"/>
        <v>12.105000000000018</v>
      </c>
      <c r="L23">
        <f t="shared" si="2"/>
        <v>2.5389999999999873</v>
      </c>
      <c r="N23">
        <f t="shared" si="3"/>
        <v>21</v>
      </c>
      <c r="O23">
        <f t="shared" si="5"/>
        <v>0.28515547101504868</v>
      </c>
      <c r="P23">
        <f t="shared" si="5"/>
        <v>0.10580324592908659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80" zoomScaleNormal="80" workbookViewId="0"/>
  </sheetViews>
  <sheetFormatPr defaultRowHeight="15" x14ac:dyDescent="0.25"/>
  <sheetData>
    <row r="1" spans="1:16" x14ac:dyDescent="0.25">
      <c r="A1" t="s">
        <v>35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51</v>
      </c>
      <c r="D3">
        <v>257.53899999999999</v>
      </c>
      <c r="E3">
        <v>274.197</v>
      </c>
      <c r="F3">
        <v>236.46100000000001</v>
      </c>
      <c r="G3">
        <v>236.167</v>
      </c>
      <c r="J3">
        <f>C3</f>
        <v>51</v>
      </c>
      <c r="K3">
        <f>D3-E3</f>
        <v>-16.658000000000015</v>
      </c>
      <c r="L3">
        <f>F3-G3</f>
        <v>0.29400000000001114</v>
      </c>
      <c r="N3">
        <f>C3</f>
        <v>51</v>
      </c>
      <c r="O3">
        <f>(K3-MIN(K$3:K$50))/(MAX(K$3:K$50)-MIN(K$3:K$50))</f>
        <v>0.13397386784834228</v>
      </c>
      <c r="P3">
        <f>(L3-MIN(L$3:L$50))/(MAX(L$3:L$50)-MIN(L$3:L$50))</f>
        <v>0.46978174419680013</v>
      </c>
    </row>
    <row r="4" spans="1:16" x14ac:dyDescent="0.25">
      <c r="C4">
        <v>52</v>
      </c>
      <c r="D4">
        <v>294.024</v>
      </c>
      <c r="E4">
        <v>292.39</v>
      </c>
      <c r="F4">
        <v>262.34500000000003</v>
      </c>
      <c r="G4">
        <v>239.11799999999999</v>
      </c>
      <c r="J4">
        <f t="shared" ref="J4:J25" si="0">C4</f>
        <v>52</v>
      </c>
      <c r="K4">
        <f t="shared" ref="K4:K25" si="1">D4-E4</f>
        <v>1.6340000000000146</v>
      </c>
      <c r="L4">
        <f t="shared" ref="L4:L25" si="2">F4-G4</f>
        <v>23.227000000000032</v>
      </c>
      <c r="N4">
        <f t="shared" ref="N4:N25" si="3">C4</f>
        <v>52</v>
      </c>
      <c r="O4">
        <f t="shared" ref="O4:P19" si="4">(K4-MIN(K$3:K$50))/(MAX(K$3:K$50)-MIN(K$3:K$50))</f>
        <v>0.51274511834013237</v>
      </c>
      <c r="P4">
        <f t="shared" si="4"/>
        <v>1</v>
      </c>
    </row>
    <row r="5" spans="1:16" x14ac:dyDescent="0.25">
      <c r="C5">
        <v>53</v>
      </c>
      <c r="D5">
        <v>305.56799999999998</v>
      </c>
      <c r="E5">
        <v>301.08300000000003</v>
      </c>
      <c r="F5">
        <v>234.44300000000001</v>
      </c>
      <c r="G5">
        <v>244.22900000000001</v>
      </c>
      <c r="J5">
        <f t="shared" si="0"/>
        <v>53</v>
      </c>
      <c r="K5">
        <f t="shared" si="1"/>
        <v>4.4849999999999568</v>
      </c>
      <c r="L5">
        <f t="shared" si="2"/>
        <v>-9.7860000000000014</v>
      </c>
      <c r="N5">
        <f t="shared" si="3"/>
        <v>53</v>
      </c>
      <c r="O5">
        <f t="shared" si="4"/>
        <v>0.57178058931936204</v>
      </c>
      <c r="P5">
        <f t="shared" si="4"/>
        <v>0.23672893739017839</v>
      </c>
    </row>
    <row r="6" spans="1:16" x14ac:dyDescent="0.25">
      <c r="C6">
        <v>54</v>
      </c>
      <c r="D6">
        <v>252.33</v>
      </c>
      <c r="E6">
        <v>275.45800000000003</v>
      </c>
      <c r="F6">
        <v>223.489</v>
      </c>
      <c r="G6">
        <v>243.51400000000001</v>
      </c>
      <c r="J6">
        <f t="shared" si="0"/>
        <v>54</v>
      </c>
      <c r="K6">
        <f t="shared" si="1"/>
        <v>-23.128000000000014</v>
      </c>
      <c r="L6">
        <f t="shared" si="2"/>
        <v>-20.025000000000006</v>
      </c>
      <c r="N6">
        <f t="shared" si="3"/>
        <v>54</v>
      </c>
      <c r="O6">
        <f t="shared" si="4"/>
        <v>0</v>
      </c>
      <c r="P6">
        <f t="shared" si="4"/>
        <v>0</v>
      </c>
    </row>
    <row r="7" spans="1:16" x14ac:dyDescent="0.25">
      <c r="C7">
        <v>55</v>
      </c>
      <c r="D7">
        <v>301.30799999999999</v>
      </c>
      <c r="E7">
        <v>296.25</v>
      </c>
      <c r="F7">
        <v>229.471</v>
      </c>
      <c r="G7">
        <v>233.09</v>
      </c>
      <c r="J7">
        <f t="shared" si="0"/>
        <v>55</v>
      </c>
      <c r="K7">
        <f t="shared" si="1"/>
        <v>5.0579999999999927</v>
      </c>
      <c r="L7">
        <f t="shared" si="2"/>
        <v>-3.6189999999999998</v>
      </c>
      <c r="N7">
        <f t="shared" si="3"/>
        <v>55</v>
      </c>
      <c r="O7">
        <f t="shared" si="4"/>
        <v>0.58364566293251585</v>
      </c>
      <c r="P7">
        <f t="shared" si="4"/>
        <v>0.37931193933228502</v>
      </c>
    </row>
    <row r="8" spans="1:16" x14ac:dyDescent="0.25">
      <c r="C8">
        <v>56</v>
      </c>
      <c r="D8">
        <v>314.065</v>
      </c>
      <c r="E8">
        <v>293.08499999999998</v>
      </c>
      <c r="F8">
        <v>244.25800000000001</v>
      </c>
      <c r="G8">
        <v>231.489</v>
      </c>
      <c r="J8">
        <f t="shared" si="0"/>
        <v>56</v>
      </c>
      <c r="K8">
        <f t="shared" si="1"/>
        <v>20.980000000000018</v>
      </c>
      <c r="L8">
        <f t="shared" si="2"/>
        <v>12.769000000000005</v>
      </c>
      <c r="N8">
        <f t="shared" si="3"/>
        <v>56</v>
      </c>
      <c r="O8">
        <f t="shared" si="4"/>
        <v>0.91334147806100263</v>
      </c>
      <c r="P8">
        <f t="shared" si="4"/>
        <v>0.75820771293812961</v>
      </c>
    </row>
    <row r="9" spans="1:16" x14ac:dyDescent="0.25">
      <c r="C9">
        <v>57</v>
      </c>
      <c r="D9">
        <v>305</v>
      </c>
      <c r="E9">
        <v>293.67599999999999</v>
      </c>
      <c r="F9">
        <v>224.87100000000001</v>
      </c>
      <c r="G9">
        <v>218.608</v>
      </c>
      <c r="J9">
        <f t="shared" si="0"/>
        <v>57</v>
      </c>
      <c r="K9">
        <f t="shared" si="1"/>
        <v>11.324000000000012</v>
      </c>
      <c r="L9">
        <f t="shared" si="2"/>
        <v>6.2630000000000052</v>
      </c>
      <c r="N9">
        <f t="shared" si="3"/>
        <v>57</v>
      </c>
      <c r="O9">
        <f t="shared" si="4"/>
        <v>0.71339531609135909</v>
      </c>
      <c r="P9">
        <f t="shared" si="4"/>
        <v>0.60778692314806226</v>
      </c>
    </row>
    <row r="10" spans="1:16" x14ac:dyDescent="0.25">
      <c r="C10">
        <v>58</v>
      </c>
      <c r="D10">
        <v>312.815</v>
      </c>
      <c r="E10">
        <v>298.79000000000002</v>
      </c>
      <c r="F10">
        <v>225.50800000000001</v>
      </c>
      <c r="G10">
        <v>220.05099999999999</v>
      </c>
      <c r="J10">
        <f t="shared" si="0"/>
        <v>58</v>
      </c>
      <c r="K10">
        <f t="shared" si="1"/>
        <v>14.024999999999977</v>
      </c>
      <c r="L10">
        <f t="shared" si="2"/>
        <v>5.4570000000000221</v>
      </c>
      <c r="N10">
        <f t="shared" si="3"/>
        <v>58</v>
      </c>
      <c r="O10">
        <f t="shared" si="4"/>
        <v>0.7693247468577219</v>
      </c>
      <c r="P10">
        <f t="shared" si="4"/>
        <v>0.58915194673078719</v>
      </c>
    </row>
    <row r="11" spans="1:16" x14ac:dyDescent="0.25">
      <c r="C11">
        <v>59</v>
      </c>
      <c r="D11">
        <v>325.37900000000002</v>
      </c>
      <c r="E11">
        <v>300.66500000000002</v>
      </c>
      <c r="F11">
        <v>239.84700000000001</v>
      </c>
      <c r="G11">
        <v>229.761</v>
      </c>
      <c r="J11">
        <f t="shared" si="0"/>
        <v>59</v>
      </c>
      <c r="K11">
        <f t="shared" si="1"/>
        <v>24.713999999999999</v>
      </c>
      <c r="L11">
        <f t="shared" si="2"/>
        <v>10.086000000000013</v>
      </c>
      <c r="N11">
        <f t="shared" si="3"/>
        <v>59</v>
      </c>
      <c r="O11">
        <f t="shared" si="4"/>
        <v>0.9906611724266452</v>
      </c>
      <c r="P11">
        <f t="shared" si="4"/>
        <v>0.69617589938037527</v>
      </c>
    </row>
    <row r="12" spans="1:16" x14ac:dyDescent="0.25">
      <c r="C12">
        <v>60</v>
      </c>
      <c r="D12">
        <v>328.04</v>
      </c>
      <c r="E12">
        <v>304.42</v>
      </c>
      <c r="F12">
        <v>241.82300000000001</v>
      </c>
      <c r="G12">
        <v>227.727</v>
      </c>
      <c r="J12">
        <f t="shared" si="0"/>
        <v>60</v>
      </c>
      <c r="K12">
        <f t="shared" si="1"/>
        <v>23.620000000000005</v>
      </c>
      <c r="L12">
        <f t="shared" si="2"/>
        <v>14.096000000000004</v>
      </c>
      <c r="N12">
        <f t="shared" si="3"/>
        <v>60</v>
      </c>
      <c r="O12">
        <f t="shared" si="4"/>
        <v>0.9680077858074666</v>
      </c>
      <c r="P12">
        <f t="shared" si="4"/>
        <v>0.78888837510404097</v>
      </c>
    </row>
    <row r="13" spans="1:16" x14ac:dyDescent="0.25">
      <c r="C13">
        <v>61</v>
      </c>
      <c r="D13">
        <v>311.16899999999998</v>
      </c>
      <c r="E13">
        <v>298.58</v>
      </c>
      <c r="F13">
        <v>231.58099999999999</v>
      </c>
      <c r="G13">
        <v>221.80099999999999</v>
      </c>
      <c r="J13">
        <f t="shared" si="0"/>
        <v>61</v>
      </c>
      <c r="K13">
        <f t="shared" si="1"/>
        <v>12.588999999999999</v>
      </c>
      <c r="L13">
        <f t="shared" si="2"/>
        <v>9.7800000000000011</v>
      </c>
      <c r="N13">
        <f t="shared" si="3"/>
        <v>61</v>
      </c>
      <c r="O13">
        <f t="shared" si="4"/>
        <v>0.73958958855320622</v>
      </c>
      <c r="P13">
        <f t="shared" si="4"/>
        <v>0.68910108203088827</v>
      </c>
    </row>
    <row r="14" spans="1:16" x14ac:dyDescent="0.25">
      <c r="C14">
        <v>62</v>
      </c>
      <c r="D14">
        <v>312.71800000000002</v>
      </c>
      <c r="E14">
        <v>296.57400000000001</v>
      </c>
      <c r="F14">
        <v>229.76599999999999</v>
      </c>
      <c r="G14">
        <v>222.45500000000001</v>
      </c>
      <c r="J14">
        <f t="shared" si="0"/>
        <v>62</v>
      </c>
      <c r="K14">
        <f t="shared" si="1"/>
        <v>16.144000000000005</v>
      </c>
      <c r="L14">
        <f t="shared" si="2"/>
        <v>7.3109999999999786</v>
      </c>
      <c r="N14">
        <f t="shared" si="3"/>
        <v>62</v>
      </c>
      <c r="O14">
        <f t="shared" si="4"/>
        <v>0.81320274159816108</v>
      </c>
      <c r="P14">
        <f t="shared" si="4"/>
        <v>0.63201701655414688</v>
      </c>
    </row>
    <row r="15" spans="1:16" x14ac:dyDescent="0.25">
      <c r="C15">
        <v>63</v>
      </c>
      <c r="D15">
        <v>320.637</v>
      </c>
      <c r="E15">
        <v>295.47199999999998</v>
      </c>
      <c r="F15">
        <v>235.226</v>
      </c>
      <c r="G15">
        <v>227.886</v>
      </c>
      <c r="J15">
        <f t="shared" si="0"/>
        <v>63</v>
      </c>
      <c r="K15">
        <f t="shared" si="1"/>
        <v>25.16500000000002</v>
      </c>
      <c r="L15">
        <f t="shared" si="2"/>
        <v>7.3400000000000034</v>
      </c>
      <c r="N15">
        <f t="shared" si="3"/>
        <v>63</v>
      </c>
      <c r="O15">
        <f t="shared" si="4"/>
        <v>1</v>
      </c>
      <c r="P15">
        <f t="shared" si="4"/>
        <v>0.63268750578007915</v>
      </c>
    </row>
    <row r="16" spans="1:16" x14ac:dyDescent="0.25">
      <c r="C16">
        <v>64</v>
      </c>
      <c r="D16">
        <v>316.34699999999998</v>
      </c>
      <c r="E16">
        <v>294.95499999999998</v>
      </c>
      <c r="F16">
        <v>234.137</v>
      </c>
      <c r="G16">
        <v>226.33500000000001</v>
      </c>
      <c r="J16">
        <f t="shared" si="0"/>
        <v>64</v>
      </c>
      <c r="K16">
        <f t="shared" si="1"/>
        <v>21.391999999999996</v>
      </c>
      <c r="L16">
        <f t="shared" si="2"/>
        <v>7.8019999999999925</v>
      </c>
      <c r="N16">
        <f t="shared" si="3"/>
        <v>64</v>
      </c>
      <c r="O16">
        <f t="shared" si="4"/>
        <v>0.92187273517901103</v>
      </c>
      <c r="P16">
        <f t="shared" si="4"/>
        <v>0.64336909275871579</v>
      </c>
    </row>
    <row r="17" spans="3:16" x14ac:dyDescent="0.25">
      <c r="C17">
        <v>65</v>
      </c>
      <c r="D17">
        <v>320.839</v>
      </c>
      <c r="E17">
        <v>302.5</v>
      </c>
      <c r="F17">
        <v>226.339</v>
      </c>
      <c r="G17">
        <v>223.30099999999999</v>
      </c>
      <c r="J17">
        <f t="shared" si="0"/>
        <v>65</v>
      </c>
      <c r="K17">
        <f t="shared" si="1"/>
        <v>18.338999999999999</v>
      </c>
      <c r="L17">
        <f t="shared" si="2"/>
        <v>3.0380000000000109</v>
      </c>
      <c r="N17">
        <f t="shared" si="3"/>
        <v>65</v>
      </c>
      <c r="O17">
        <f t="shared" si="4"/>
        <v>0.85865446337978557</v>
      </c>
      <c r="P17">
        <f t="shared" si="4"/>
        <v>0.53322389716082486</v>
      </c>
    </row>
    <row r="18" spans="3:16" x14ac:dyDescent="0.25">
      <c r="C18">
        <v>66</v>
      </c>
      <c r="D18">
        <v>319.09500000000003</v>
      </c>
      <c r="E18">
        <v>298.55200000000002</v>
      </c>
      <c r="F18">
        <v>228.47399999999999</v>
      </c>
      <c r="G18">
        <v>227.05799999999999</v>
      </c>
      <c r="J18">
        <f t="shared" si="0"/>
        <v>66</v>
      </c>
      <c r="K18">
        <f t="shared" si="1"/>
        <v>20.543000000000006</v>
      </c>
      <c r="L18">
        <f t="shared" si="2"/>
        <v>1.4159999999999968</v>
      </c>
      <c r="N18">
        <f t="shared" si="3"/>
        <v>66</v>
      </c>
      <c r="O18">
        <f t="shared" si="4"/>
        <v>0.90429254757418243</v>
      </c>
      <c r="P18">
        <f t="shared" si="4"/>
        <v>0.49572274114491777</v>
      </c>
    </row>
    <row r="19" spans="3:16" x14ac:dyDescent="0.25">
      <c r="C19">
        <v>67</v>
      </c>
      <c r="D19">
        <v>320.06900000000002</v>
      </c>
      <c r="E19">
        <v>304.779</v>
      </c>
      <c r="F19">
        <v>226.672</v>
      </c>
      <c r="G19">
        <v>222.68600000000001</v>
      </c>
      <c r="J19">
        <f t="shared" si="0"/>
        <v>67</v>
      </c>
      <c r="K19">
        <f t="shared" si="1"/>
        <v>15.29000000000002</v>
      </c>
      <c r="L19">
        <f t="shared" si="2"/>
        <v>3.98599999999999</v>
      </c>
      <c r="N19">
        <f t="shared" si="3"/>
        <v>67</v>
      </c>
      <c r="O19">
        <f t="shared" si="4"/>
        <v>0.79551901931957025</v>
      </c>
      <c r="P19">
        <f t="shared" si="4"/>
        <v>0.55514195875335182</v>
      </c>
    </row>
    <row r="20" spans="3:16" x14ac:dyDescent="0.25">
      <c r="C20">
        <v>68</v>
      </c>
      <c r="D20">
        <v>272.483</v>
      </c>
      <c r="E20">
        <v>284.61599999999999</v>
      </c>
      <c r="F20">
        <v>221.52600000000001</v>
      </c>
      <c r="G20">
        <v>216.44200000000001</v>
      </c>
      <c r="J20">
        <f t="shared" si="0"/>
        <v>68</v>
      </c>
      <c r="K20">
        <f t="shared" si="1"/>
        <v>-12.132999999999981</v>
      </c>
      <c r="L20">
        <f t="shared" si="2"/>
        <v>5.0840000000000032</v>
      </c>
      <c r="N20">
        <f t="shared" si="3"/>
        <v>68</v>
      </c>
      <c r="O20">
        <f t="shared" ref="O20:P25" si="5">(K20-MIN(K$3:K$50))/(MAX(K$3:K$50)-MIN(K$3:K$50))</f>
        <v>0.22767274760317283</v>
      </c>
      <c r="P20">
        <f t="shared" si="5"/>
        <v>0.58052806806621626</v>
      </c>
    </row>
    <row r="21" spans="3:16" x14ac:dyDescent="0.25">
      <c r="C21">
        <v>69</v>
      </c>
      <c r="D21">
        <v>270.71600000000001</v>
      </c>
      <c r="E21">
        <v>290.39</v>
      </c>
      <c r="F21">
        <v>221.922</v>
      </c>
      <c r="G21">
        <v>222.80799999999999</v>
      </c>
      <c r="J21">
        <f t="shared" si="0"/>
        <v>69</v>
      </c>
      <c r="K21">
        <f t="shared" si="1"/>
        <v>-19.673999999999978</v>
      </c>
      <c r="L21">
        <f t="shared" si="2"/>
        <v>-0.88599999999999568</v>
      </c>
      <c r="N21">
        <f t="shared" si="3"/>
        <v>69</v>
      </c>
      <c r="O21">
        <f t="shared" si="5"/>
        <v>7.1521752634958149E-2</v>
      </c>
      <c r="P21">
        <f t="shared" si="5"/>
        <v>0.44249976879681846</v>
      </c>
    </row>
    <row r="22" spans="3:16" x14ac:dyDescent="0.25">
      <c r="C22">
        <v>70</v>
      </c>
      <c r="D22">
        <v>285.38799999999998</v>
      </c>
      <c r="E22">
        <v>303.07600000000002</v>
      </c>
      <c r="F22">
        <v>226.62899999999999</v>
      </c>
      <c r="G22">
        <v>215.227</v>
      </c>
      <c r="J22">
        <f t="shared" si="0"/>
        <v>70</v>
      </c>
      <c r="K22">
        <f t="shared" si="1"/>
        <v>-17.688000000000045</v>
      </c>
      <c r="L22">
        <f t="shared" si="2"/>
        <v>11.401999999999987</v>
      </c>
      <c r="N22">
        <f t="shared" si="3"/>
        <v>70</v>
      </c>
      <c r="O22">
        <f t="shared" si="5"/>
        <v>0.11264572505331964</v>
      </c>
      <c r="P22">
        <f t="shared" si="5"/>
        <v>0.72660223804679469</v>
      </c>
    </row>
    <row r="23" spans="3:16" x14ac:dyDescent="0.25">
      <c r="C23">
        <v>71</v>
      </c>
      <c r="D23">
        <v>284.99099999999999</v>
      </c>
      <c r="E23">
        <v>295.38400000000001</v>
      </c>
      <c r="F23">
        <v>228.47399999999999</v>
      </c>
      <c r="G23">
        <v>217.38399999999999</v>
      </c>
      <c r="J23">
        <f t="shared" si="0"/>
        <v>71</v>
      </c>
      <c r="K23">
        <f t="shared" si="1"/>
        <v>-10.393000000000029</v>
      </c>
      <c r="L23">
        <f t="shared" si="2"/>
        <v>11.090000000000003</v>
      </c>
      <c r="N23">
        <f t="shared" si="3"/>
        <v>71</v>
      </c>
      <c r="O23">
        <f t="shared" si="5"/>
        <v>0.26370281407243235</v>
      </c>
      <c r="P23">
        <f t="shared" si="5"/>
        <v>0.71938869878849487</v>
      </c>
    </row>
    <row r="24" spans="3:16" x14ac:dyDescent="0.25">
      <c r="C24">
        <v>72</v>
      </c>
      <c r="D24">
        <v>274.85300000000001</v>
      </c>
      <c r="E24">
        <v>288.65100000000001</v>
      </c>
      <c r="F24">
        <v>230.61199999999999</v>
      </c>
      <c r="G24">
        <v>224.90100000000001</v>
      </c>
      <c r="J24">
        <f t="shared" si="0"/>
        <v>72</v>
      </c>
      <c r="K24">
        <f t="shared" si="1"/>
        <v>-13.798000000000002</v>
      </c>
      <c r="L24">
        <f t="shared" si="2"/>
        <v>5.7109999999999843</v>
      </c>
      <c r="N24">
        <f t="shared" si="3"/>
        <v>72</v>
      </c>
      <c r="O24">
        <f t="shared" si="5"/>
        <v>0.19319570124034552</v>
      </c>
      <c r="P24">
        <f t="shared" si="5"/>
        <v>0.59502450753722291</v>
      </c>
    </row>
    <row r="25" spans="3:16" x14ac:dyDescent="0.25">
      <c r="C25">
        <v>73</v>
      </c>
      <c r="D25">
        <v>266.12099999999998</v>
      </c>
      <c r="E25">
        <v>278.91300000000001</v>
      </c>
      <c r="F25">
        <v>215.95699999999999</v>
      </c>
      <c r="G25">
        <v>220.07</v>
      </c>
      <c r="J25">
        <f t="shared" si="0"/>
        <v>73</v>
      </c>
      <c r="K25">
        <f t="shared" si="1"/>
        <v>-12.79200000000003</v>
      </c>
      <c r="L25">
        <f t="shared" si="2"/>
        <v>-4.1129999999999995</v>
      </c>
      <c r="N25">
        <f t="shared" si="3"/>
        <v>73</v>
      </c>
      <c r="O25">
        <f t="shared" si="5"/>
        <v>0.2140268776013082</v>
      </c>
      <c r="P25">
        <f t="shared" si="5"/>
        <v>0.36789050217330971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80" zoomScaleNormal="80" workbookViewId="0"/>
  </sheetViews>
  <sheetFormatPr defaultRowHeight="15" x14ac:dyDescent="0.25"/>
  <sheetData>
    <row r="1" spans="1:16" x14ac:dyDescent="0.25">
      <c r="A1" t="s">
        <v>36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31</v>
      </c>
      <c r="D3">
        <v>380.17599999999999</v>
      </c>
      <c r="E3">
        <v>392.226</v>
      </c>
      <c r="F3">
        <v>259.53699999999998</v>
      </c>
      <c r="G3">
        <v>246.524</v>
      </c>
      <c r="J3">
        <f>C3</f>
        <v>31</v>
      </c>
      <c r="K3">
        <f>D3-E3</f>
        <v>-12.050000000000011</v>
      </c>
      <c r="L3">
        <f>F3-G3</f>
        <v>13.012999999999977</v>
      </c>
      <c r="N3">
        <f>C3</f>
        <v>31</v>
      </c>
      <c r="O3">
        <f>(K3-MIN(K$3:K$50))/(MAX(K$3:K$50)-MIN(K$3:K$50))</f>
        <v>0.12679218076652082</v>
      </c>
      <c r="P3">
        <f>(L3-MIN(L$3:L$50))/(MAX(L$3:L$50)-MIN(L$3:L$50))</f>
        <v>0.51428395137903271</v>
      </c>
    </row>
    <row r="4" spans="1:16" x14ac:dyDescent="0.25">
      <c r="C4">
        <v>32</v>
      </c>
      <c r="D4">
        <v>381.94</v>
      </c>
      <c r="E4">
        <v>387.74400000000003</v>
      </c>
      <c r="F4">
        <v>259.20699999999999</v>
      </c>
      <c r="G4">
        <v>241.37799999999999</v>
      </c>
      <c r="J4">
        <f t="shared" ref="J4:J30" si="0">C4</f>
        <v>32</v>
      </c>
      <c r="K4">
        <f t="shared" ref="K4:K30" si="1">D4-E4</f>
        <v>-5.8040000000000305</v>
      </c>
      <c r="L4">
        <f t="shared" ref="L4:L30" si="2">F4-G4</f>
        <v>17.829000000000008</v>
      </c>
      <c r="N4">
        <f t="shared" ref="N4:N30" si="3">C4</f>
        <v>32</v>
      </c>
      <c r="O4">
        <f t="shared" ref="O4:P19" si="4">(K4-MIN(K$3:K$50))/(MAX(K$3:K$50)-MIN(K$3:K$50))</f>
        <v>0.22913696767110686</v>
      </c>
      <c r="P4">
        <f t="shared" si="4"/>
        <v>0.66286172641451224</v>
      </c>
    </row>
    <row r="5" spans="1:16" x14ac:dyDescent="0.25">
      <c r="C5">
        <v>33</v>
      </c>
      <c r="D5">
        <v>348.68099999999998</v>
      </c>
      <c r="E5">
        <v>361.03500000000003</v>
      </c>
      <c r="F5">
        <v>262.36200000000002</v>
      </c>
      <c r="G5">
        <v>246.81399999999999</v>
      </c>
      <c r="J5">
        <f t="shared" si="0"/>
        <v>33</v>
      </c>
      <c r="K5">
        <f t="shared" si="1"/>
        <v>-12.354000000000042</v>
      </c>
      <c r="L5">
        <f t="shared" si="2"/>
        <v>15.54800000000003</v>
      </c>
      <c r="N5">
        <f t="shared" si="3"/>
        <v>33</v>
      </c>
      <c r="O5">
        <f t="shared" si="4"/>
        <v>0.12181094233888758</v>
      </c>
      <c r="P5">
        <f t="shared" si="4"/>
        <v>0.59249089899426233</v>
      </c>
    </row>
    <row r="6" spans="1:16" x14ac:dyDescent="0.25">
      <c r="C6">
        <v>34</v>
      </c>
      <c r="D6">
        <v>388.685</v>
      </c>
      <c r="E6">
        <v>374.20100000000002</v>
      </c>
      <c r="F6">
        <v>260.60199999999998</v>
      </c>
      <c r="G6">
        <v>241.90199999999999</v>
      </c>
      <c r="J6">
        <f t="shared" si="0"/>
        <v>34</v>
      </c>
      <c r="K6">
        <f t="shared" si="1"/>
        <v>14.48399999999998</v>
      </c>
      <c r="L6">
        <f t="shared" si="2"/>
        <v>18.699999999999989</v>
      </c>
      <c r="N6">
        <f t="shared" si="3"/>
        <v>34</v>
      </c>
      <c r="O6">
        <f t="shared" si="4"/>
        <v>0.56156909010470424</v>
      </c>
      <c r="P6">
        <f t="shared" si="4"/>
        <v>0.68973283149256437</v>
      </c>
    </row>
    <row r="7" spans="1:16" x14ac:dyDescent="0.25">
      <c r="C7">
        <v>35</v>
      </c>
      <c r="D7">
        <v>373.16699999999997</v>
      </c>
      <c r="E7">
        <v>364.32900000000001</v>
      </c>
      <c r="F7">
        <v>252.167</v>
      </c>
      <c r="G7">
        <v>238.226</v>
      </c>
      <c r="J7">
        <f t="shared" si="0"/>
        <v>35</v>
      </c>
      <c r="K7">
        <f t="shared" si="1"/>
        <v>8.8379999999999654</v>
      </c>
      <c r="L7">
        <f t="shared" si="2"/>
        <v>13.941000000000003</v>
      </c>
      <c r="N7">
        <f t="shared" si="3"/>
        <v>35</v>
      </c>
      <c r="O7">
        <f t="shared" si="4"/>
        <v>0.46905569483360332</v>
      </c>
      <c r="P7">
        <f t="shared" si="4"/>
        <v>0.54291355587091972</v>
      </c>
    </row>
    <row r="8" spans="1:16" x14ac:dyDescent="0.25">
      <c r="C8">
        <v>36</v>
      </c>
      <c r="D8">
        <v>402.06900000000002</v>
      </c>
      <c r="E8">
        <v>379.43599999999998</v>
      </c>
      <c r="F8">
        <v>260.08600000000001</v>
      </c>
      <c r="G8">
        <v>243.39</v>
      </c>
      <c r="J8">
        <f t="shared" si="0"/>
        <v>36</v>
      </c>
      <c r="K8">
        <f t="shared" si="1"/>
        <v>22.633000000000038</v>
      </c>
      <c r="L8">
        <f t="shared" si="2"/>
        <v>16.696000000000026</v>
      </c>
      <c r="N8">
        <f t="shared" si="3"/>
        <v>36</v>
      </c>
      <c r="O8">
        <f t="shared" si="4"/>
        <v>0.69509577414016377</v>
      </c>
      <c r="P8">
        <f t="shared" si="4"/>
        <v>0.62790769420620773</v>
      </c>
    </row>
    <row r="9" spans="1:16" x14ac:dyDescent="0.25">
      <c r="C9">
        <v>37</v>
      </c>
      <c r="D9">
        <v>380.69799999999998</v>
      </c>
      <c r="E9">
        <v>362.767</v>
      </c>
      <c r="F9">
        <v>250.91399999999999</v>
      </c>
      <c r="G9">
        <v>236.86600000000001</v>
      </c>
      <c r="J9">
        <f t="shared" si="0"/>
        <v>37</v>
      </c>
      <c r="K9">
        <f t="shared" si="1"/>
        <v>17.930999999999983</v>
      </c>
      <c r="L9">
        <f t="shared" si="2"/>
        <v>14.047999999999973</v>
      </c>
      <c r="N9">
        <f t="shared" si="3"/>
        <v>37</v>
      </c>
      <c r="O9">
        <f t="shared" si="4"/>
        <v>0.61805043503907975</v>
      </c>
      <c r="P9">
        <f t="shared" si="4"/>
        <v>0.54621459863022037</v>
      </c>
    </row>
    <row r="10" spans="1:16" x14ac:dyDescent="0.25">
      <c r="C10">
        <v>38</v>
      </c>
      <c r="D10">
        <v>380.47399999999999</v>
      </c>
      <c r="E10">
        <v>361.28500000000003</v>
      </c>
      <c r="F10">
        <v>266.10300000000001</v>
      </c>
      <c r="G10">
        <v>242.517</v>
      </c>
      <c r="J10">
        <f t="shared" si="0"/>
        <v>38</v>
      </c>
      <c r="K10">
        <f t="shared" si="1"/>
        <v>19.188999999999965</v>
      </c>
      <c r="L10">
        <f t="shared" si="2"/>
        <v>23.586000000000013</v>
      </c>
      <c r="N10">
        <f t="shared" si="3"/>
        <v>38</v>
      </c>
      <c r="O10">
        <f t="shared" si="4"/>
        <v>0.63866358616395447</v>
      </c>
      <c r="P10">
        <f t="shared" si="4"/>
        <v>0.84047016721169887</v>
      </c>
    </row>
    <row r="11" spans="1:16" x14ac:dyDescent="0.25">
      <c r="C11">
        <v>39</v>
      </c>
      <c r="D11">
        <v>379.57799999999997</v>
      </c>
      <c r="E11">
        <v>362.471</v>
      </c>
      <c r="F11">
        <v>272.78399999999999</v>
      </c>
      <c r="G11">
        <v>251.15700000000001</v>
      </c>
      <c r="J11">
        <f t="shared" si="0"/>
        <v>39</v>
      </c>
      <c r="K11">
        <f t="shared" si="1"/>
        <v>17.106999999999971</v>
      </c>
      <c r="L11">
        <f t="shared" si="2"/>
        <v>21.626999999999981</v>
      </c>
      <c r="N11">
        <f t="shared" si="3"/>
        <v>39</v>
      </c>
      <c r="O11">
        <f t="shared" si="4"/>
        <v>0.60454865719575912</v>
      </c>
      <c r="P11">
        <f t="shared" si="4"/>
        <v>0.78003331893626127</v>
      </c>
    </row>
    <row r="12" spans="1:16" x14ac:dyDescent="0.25">
      <c r="C12">
        <v>40</v>
      </c>
      <c r="D12">
        <v>404.55200000000002</v>
      </c>
      <c r="E12">
        <v>366.87200000000001</v>
      </c>
      <c r="F12">
        <v>269.39699999999999</v>
      </c>
      <c r="G12">
        <v>256.41899999999998</v>
      </c>
      <c r="J12">
        <f t="shared" si="0"/>
        <v>40</v>
      </c>
      <c r="K12">
        <f t="shared" si="1"/>
        <v>37.680000000000007</v>
      </c>
      <c r="L12">
        <f t="shared" si="2"/>
        <v>12.978000000000009</v>
      </c>
      <c r="N12">
        <f t="shared" si="3"/>
        <v>40</v>
      </c>
      <c r="O12">
        <f t="shared" si="4"/>
        <v>0.94165069065526263</v>
      </c>
      <c r="P12">
        <f t="shared" si="4"/>
        <v>0.51320417103720606</v>
      </c>
    </row>
    <row r="13" spans="1:16" x14ac:dyDescent="0.25">
      <c r="C13">
        <v>41</v>
      </c>
      <c r="D13">
        <v>415.15499999999997</v>
      </c>
      <c r="E13">
        <v>375.29700000000003</v>
      </c>
      <c r="F13">
        <v>271.63799999999998</v>
      </c>
      <c r="G13">
        <v>252.471</v>
      </c>
      <c r="J13">
        <f t="shared" si="0"/>
        <v>41</v>
      </c>
      <c r="K13">
        <f t="shared" si="1"/>
        <v>39.857999999999947</v>
      </c>
      <c r="L13">
        <f t="shared" si="2"/>
        <v>19.166999999999973</v>
      </c>
      <c r="N13">
        <f t="shared" si="3"/>
        <v>41</v>
      </c>
      <c r="O13">
        <f t="shared" si="4"/>
        <v>0.97733864228481482</v>
      </c>
      <c r="P13">
        <f t="shared" si="4"/>
        <v>0.70414018633923503</v>
      </c>
    </row>
    <row r="14" spans="1:16" x14ac:dyDescent="0.25">
      <c r="C14">
        <v>42</v>
      </c>
      <c r="D14">
        <v>410.87099999999998</v>
      </c>
      <c r="E14">
        <v>377.75</v>
      </c>
      <c r="F14">
        <v>291.54300000000001</v>
      </c>
      <c r="G14">
        <v>264.721</v>
      </c>
      <c r="J14">
        <f t="shared" si="0"/>
        <v>42</v>
      </c>
      <c r="K14">
        <f t="shared" si="1"/>
        <v>33.120999999999981</v>
      </c>
      <c r="L14">
        <f t="shared" si="2"/>
        <v>26.822000000000003</v>
      </c>
      <c r="N14">
        <f t="shared" si="3"/>
        <v>42</v>
      </c>
      <c r="O14">
        <f t="shared" si="4"/>
        <v>0.86694849989349321</v>
      </c>
      <c r="P14">
        <f t="shared" si="4"/>
        <v>0.94030357253038799</v>
      </c>
    </row>
    <row r="15" spans="1:16" x14ac:dyDescent="0.25">
      <c r="C15">
        <v>43</v>
      </c>
      <c r="D15">
        <v>404.86200000000002</v>
      </c>
      <c r="E15">
        <v>371.64499999999998</v>
      </c>
      <c r="F15">
        <v>287.12900000000002</v>
      </c>
      <c r="G15">
        <v>258.37200000000001</v>
      </c>
      <c r="J15">
        <f t="shared" si="0"/>
        <v>43</v>
      </c>
      <c r="K15">
        <f t="shared" si="1"/>
        <v>33.217000000000041</v>
      </c>
      <c r="L15">
        <f t="shared" si="2"/>
        <v>28.757000000000005</v>
      </c>
      <c r="N15">
        <f t="shared" si="3"/>
        <v>43</v>
      </c>
      <c r="O15">
        <f t="shared" si="4"/>
        <v>0.86852152255485193</v>
      </c>
      <c r="P15">
        <f t="shared" si="4"/>
        <v>1</v>
      </c>
    </row>
    <row r="16" spans="1:16" x14ac:dyDescent="0.25">
      <c r="C16">
        <v>44</v>
      </c>
      <c r="D16">
        <v>417.99099999999999</v>
      </c>
      <c r="E16">
        <v>376.75</v>
      </c>
      <c r="F16">
        <v>281.733</v>
      </c>
      <c r="G16">
        <v>264.14499999999998</v>
      </c>
      <c r="J16">
        <f t="shared" si="0"/>
        <v>44</v>
      </c>
      <c r="K16">
        <f t="shared" si="1"/>
        <v>41.240999999999985</v>
      </c>
      <c r="L16">
        <f t="shared" si="2"/>
        <v>17.588000000000022</v>
      </c>
      <c r="N16">
        <f t="shared" si="3"/>
        <v>44</v>
      </c>
      <c r="O16">
        <f t="shared" si="4"/>
        <v>1</v>
      </c>
      <c r="P16">
        <f t="shared" si="4"/>
        <v>0.65542666748935685</v>
      </c>
    </row>
    <row r="17" spans="3:16" x14ac:dyDescent="0.25">
      <c r="C17">
        <v>45</v>
      </c>
      <c r="D17">
        <v>393.02600000000001</v>
      </c>
      <c r="E17">
        <v>364.94799999999998</v>
      </c>
      <c r="F17">
        <v>258.94</v>
      </c>
      <c r="G17">
        <v>258.529</v>
      </c>
      <c r="J17">
        <f t="shared" si="0"/>
        <v>45</v>
      </c>
      <c r="K17">
        <f t="shared" si="1"/>
        <v>28.078000000000031</v>
      </c>
      <c r="L17">
        <f t="shared" si="2"/>
        <v>0.41100000000000136</v>
      </c>
      <c r="N17">
        <f t="shared" si="3"/>
        <v>45</v>
      </c>
      <c r="O17">
        <f t="shared" si="4"/>
        <v>0.7843156532140465</v>
      </c>
      <c r="P17">
        <f t="shared" si="4"/>
        <v>0.12550132658727664</v>
      </c>
    </row>
    <row r="18" spans="3:16" x14ac:dyDescent="0.25">
      <c r="C18">
        <v>46</v>
      </c>
      <c r="D18">
        <v>340.12900000000002</v>
      </c>
      <c r="E18">
        <v>357.81400000000002</v>
      </c>
      <c r="F18">
        <v>257.71600000000001</v>
      </c>
      <c r="G18">
        <v>250.90700000000001</v>
      </c>
      <c r="J18">
        <f t="shared" si="0"/>
        <v>46</v>
      </c>
      <c r="K18">
        <f t="shared" si="1"/>
        <v>-17.685000000000002</v>
      </c>
      <c r="L18">
        <f t="shared" si="2"/>
        <v>6.8089999999999975</v>
      </c>
      <c r="N18">
        <f t="shared" si="3"/>
        <v>46</v>
      </c>
      <c r="O18">
        <f t="shared" si="4"/>
        <v>3.4459027675367591E-2</v>
      </c>
      <c r="P18">
        <f t="shared" si="4"/>
        <v>0.32288517307336284</v>
      </c>
    </row>
    <row r="19" spans="3:16" x14ac:dyDescent="0.25">
      <c r="C19">
        <v>47</v>
      </c>
      <c r="D19">
        <v>333.54300000000001</v>
      </c>
      <c r="E19">
        <v>353.33100000000002</v>
      </c>
      <c r="F19">
        <v>257.25</v>
      </c>
      <c r="G19">
        <v>249.471</v>
      </c>
      <c r="J19">
        <f t="shared" si="0"/>
        <v>47</v>
      </c>
      <c r="K19">
        <f t="shared" si="1"/>
        <v>-19.788000000000011</v>
      </c>
      <c r="L19">
        <f t="shared" si="2"/>
        <v>7.7789999999999964</v>
      </c>
      <c r="N19">
        <f t="shared" si="3"/>
        <v>47</v>
      </c>
      <c r="O19">
        <f t="shared" si="4"/>
        <v>0</v>
      </c>
      <c r="P19">
        <f t="shared" si="4"/>
        <v>0.35281051397544216</v>
      </c>
    </row>
    <row r="20" spans="3:16" x14ac:dyDescent="0.25">
      <c r="C20">
        <v>48</v>
      </c>
      <c r="D20">
        <v>396.69900000000001</v>
      </c>
      <c r="E20">
        <v>369.62700000000001</v>
      </c>
      <c r="F20">
        <v>253.79499999999999</v>
      </c>
      <c r="G20">
        <v>252.77799999999999</v>
      </c>
      <c r="J20">
        <f t="shared" si="0"/>
        <v>48</v>
      </c>
      <c r="K20">
        <f t="shared" si="1"/>
        <v>27.072000000000003</v>
      </c>
      <c r="L20">
        <f t="shared" si="2"/>
        <v>1.0169999999999959</v>
      </c>
      <c r="N20">
        <f t="shared" si="3"/>
        <v>48</v>
      </c>
      <c r="O20">
        <f t="shared" ref="O20:P33" si="5">(K20-MIN(K$3:K$50))/(MAX(K$3:K$50)-MIN(K$3:K$50))</f>
        <v>0.76783168657523504</v>
      </c>
      <c r="P20">
        <f t="shared" si="5"/>
        <v>0.14419695193434873</v>
      </c>
    </row>
    <row r="21" spans="3:16" x14ac:dyDescent="0.25">
      <c r="C21">
        <v>49</v>
      </c>
      <c r="D21">
        <v>386.42099999999999</v>
      </c>
      <c r="E21">
        <v>360.90699999999998</v>
      </c>
      <c r="F21">
        <v>254.61799999999999</v>
      </c>
      <c r="G21">
        <v>250.33799999999999</v>
      </c>
      <c r="J21">
        <f t="shared" si="0"/>
        <v>49</v>
      </c>
      <c r="K21">
        <f t="shared" si="1"/>
        <v>25.51400000000001</v>
      </c>
      <c r="L21">
        <f t="shared" si="2"/>
        <v>4.2800000000000011</v>
      </c>
      <c r="N21">
        <f t="shared" si="3"/>
        <v>49</v>
      </c>
      <c r="O21">
        <f t="shared" si="5"/>
        <v>0.74230283963361721</v>
      </c>
      <c r="P21">
        <f t="shared" si="5"/>
        <v>0.24486333065959112</v>
      </c>
    </row>
    <row r="22" spans="3:16" x14ac:dyDescent="0.25">
      <c r="C22">
        <v>50</v>
      </c>
      <c r="D22">
        <v>381.803</v>
      </c>
      <c r="E22">
        <v>360.46600000000001</v>
      </c>
      <c r="F22">
        <v>262.572</v>
      </c>
      <c r="G22">
        <v>250.66300000000001</v>
      </c>
      <c r="J22">
        <f t="shared" si="0"/>
        <v>50</v>
      </c>
      <c r="K22">
        <f t="shared" si="1"/>
        <v>21.336999999999989</v>
      </c>
      <c r="L22">
        <f t="shared" si="2"/>
        <v>11.908999999999992</v>
      </c>
      <c r="N22">
        <f t="shared" si="3"/>
        <v>50</v>
      </c>
      <c r="O22">
        <f t="shared" si="5"/>
        <v>0.6738599682118338</v>
      </c>
      <c r="P22">
        <f t="shared" si="5"/>
        <v>0.48022459431109954</v>
      </c>
    </row>
    <row r="23" spans="3:16" x14ac:dyDescent="0.25">
      <c r="C23">
        <v>51</v>
      </c>
      <c r="D23">
        <v>382.178</v>
      </c>
      <c r="E23">
        <v>362.53800000000001</v>
      </c>
      <c r="F23">
        <v>269.81599999999997</v>
      </c>
      <c r="G23">
        <v>254.125</v>
      </c>
      <c r="J23">
        <f t="shared" si="0"/>
        <v>51</v>
      </c>
      <c r="K23">
        <f t="shared" si="1"/>
        <v>19.639999999999986</v>
      </c>
      <c r="L23">
        <f t="shared" si="2"/>
        <v>15.690999999999974</v>
      </c>
      <c r="N23">
        <f t="shared" si="3"/>
        <v>51</v>
      </c>
      <c r="O23">
        <f t="shared" si="5"/>
        <v>0.64605351554179158</v>
      </c>
      <c r="P23">
        <f t="shared" si="5"/>
        <v>0.59690257296229909</v>
      </c>
    </row>
    <row r="24" spans="3:16" x14ac:dyDescent="0.25">
      <c r="C24">
        <v>52</v>
      </c>
      <c r="D24">
        <v>383.928</v>
      </c>
      <c r="E24">
        <v>361.923</v>
      </c>
      <c r="F24">
        <v>257.95400000000001</v>
      </c>
      <c r="G24">
        <v>261.61099999999999</v>
      </c>
      <c r="J24">
        <f t="shared" si="0"/>
        <v>52</v>
      </c>
      <c r="K24">
        <f t="shared" si="1"/>
        <v>22.004999999999995</v>
      </c>
      <c r="L24">
        <f t="shared" si="2"/>
        <v>-3.6569999999999823</v>
      </c>
      <c r="N24">
        <f t="shared" si="3"/>
        <v>52</v>
      </c>
      <c r="O24">
        <f t="shared" si="5"/>
        <v>0.68480558423044802</v>
      </c>
      <c r="P24">
        <f t="shared" si="5"/>
        <v>0</v>
      </c>
    </row>
    <row r="25" spans="3:16" x14ac:dyDescent="0.25">
      <c r="C25">
        <v>53</v>
      </c>
      <c r="D25">
        <v>368</v>
      </c>
      <c r="E25">
        <v>351.279</v>
      </c>
      <c r="F25">
        <v>253.57900000000001</v>
      </c>
      <c r="G25">
        <v>255.76</v>
      </c>
      <c r="J25">
        <f t="shared" si="0"/>
        <v>53</v>
      </c>
      <c r="K25">
        <f t="shared" si="1"/>
        <v>16.721000000000004</v>
      </c>
      <c r="L25">
        <f t="shared" si="2"/>
        <v>-2.1809999999999832</v>
      </c>
      <c r="N25">
        <f t="shared" si="3"/>
        <v>53</v>
      </c>
      <c r="O25">
        <f t="shared" si="5"/>
        <v>0.59822379524488389</v>
      </c>
      <c r="P25">
        <f t="shared" si="5"/>
        <v>4.5535879558215572E-2</v>
      </c>
    </row>
    <row r="26" spans="3:16" x14ac:dyDescent="0.25">
      <c r="C26">
        <v>54</v>
      </c>
      <c r="D26">
        <v>374.13799999999998</v>
      </c>
      <c r="E26">
        <v>353.51</v>
      </c>
      <c r="F26">
        <v>259.65800000000002</v>
      </c>
      <c r="G26">
        <v>249.73599999999999</v>
      </c>
      <c r="J26">
        <f t="shared" si="0"/>
        <v>54</v>
      </c>
      <c r="K26">
        <f t="shared" si="1"/>
        <v>20.627999999999986</v>
      </c>
      <c r="L26">
        <f t="shared" si="2"/>
        <v>9.9220000000000255</v>
      </c>
      <c r="N26">
        <f t="shared" si="3"/>
        <v>54</v>
      </c>
      <c r="O26">
        <f t="shared" si="5"/>
        <v>0.66224254043159803</v>
      </c>
      <c r="P26">
        <f t="shared" si="5"/>
        <v>0.41892392176220195</v>
      </c>
    </row>
    <row r="27" spans="3:16" x14ac:dyDescent="0.25">
      <c r="C27">
        <v>55</v>
      </c>
      <c r="D27">
        <v>361.46699999999998</v>
      </c>
      <c r="E27">
        <v>343.76</v>
      </c>
      <c r="F27">
        <v>256.33600000000001</v>
      </c>
      <c r="G27">
        <v>250.173</v>
      </c>
      <c r="J27">
        <f t="shared" si="0"/>
        <v>55</v>
      </c>
      <c r="K27">
        <f t="shared" si="1"/>
        <v>17.706999999999994</v>
      </c>
      <c r="L27">
        <f t="shared" si="2"/>
        <v>6.1630000000000109</v>
      </c>
      <c r="N27">
        <f t="shared" si="3"/>
        <v>55</v>
      </c>
      <c r="O27">
        <f t="shared" si="5"/>
        <v>0.61438004882924524</v>
      </c>
      <c r="P27">
        <f t="shared" si="5"/>
        <v>0.30295551304991664</v>
      </c>
    </row>
    <row r="28" spans="3:16" x14ac:dyDescent="0.25">
      <c r="C28">
        <v>56</v>
      </c>
      <c r="D28">
        <v>378.25599999999997</v>
      </c>
      <c r="E28">
        <v>347.17500000000001</v>
      </c>
      <c r="F28">
        <v>254.91</v>
      </c>
      <c r="G28">
        <v>251.58</v>
      </c>
      <c r="J28">
        <f t="shared" si="0"/>
        <v>56</v>
      </c>
      <c r="K28">
        <f t="shared" si="1"/>
        <v>31.08099999999996</v>
      </c>
      <c r="L28">
        <f t="shared" si="2"/>
        <v>3.3299999999999841</v>
      </c>
      <c r="N28">
        <f t="shared" si="3"/>
        <v>56</v>
      </c>
      <c r="O28">
        <f t="shared" si="5"/>
        <v>0.83352176833964142</v>
      </c>
      <c r="P28">
        <f t="shared" si="5"/>
        <v>0.21555500709569844</v>
      </c>
    </row>
    <row r="29" spans="3:16" x14ac:dyDescent="0.25">
      <c r="C29">
        <v>57</v>
      </c>
      <c r="D29">
        <v>342.09</v>
      </c>
      <c r="E29">
        <v>333.01400000000001</v>
      </c>
      <c r="F29">
        <v>257.30799999999999</v>
      </c>
      <c r="G29">
        <v>254.62700000000001</v>
      </c>
      <c r="J29">
        <f t="shared" si="0"/>
        <v>57</v>
      </c>
      <c r="K29">
        <f t="shared" si="1"/>
        <v>9.075999999999965</v>
      </c>
      <c r="L29">
        <f t="shared" si="2"/>
        <v>2.6809999999999832</v>
      </c>
      <c r="N29">
        <f t="shared" si="3"/>
        <v>57</v>
      </c>
      <c r="O29">
        <f t="shared" si="5"/>
        <v>0.47295548018155265</v>
      </c>
      <c r="P29">
        <f t="shared" si="5"/>
        <v>0.19553279447152366</v>
      </c>
    </row>
    <row r="30" spans="3:16" x14ac:dyDescent="0.25">
      <c r="C30">
        <v>58</v>
      </c>
      <c r="D30">
        <v>311.346</v>
      </c>
      <c r="E30">
        <v>328.40600000000001</v>
      </c>
      <c r="F30">
        <v>249.70500000000001</v>
      </c>
      <c r="G30">
        <v>253.071</v>
      </c>
      <c r="J30">
        <f t="shared" si="0"/>
        <v>58</v>
      </c>
      <c r="K30">
        <f t="shared" si="1"/>
        <v>-17.060000000000002</v>
      </c>
      <c r="L30">
        <f t="shared" si="2"/>
        <v>-3.3659999999999854</v>
      </c>
      <c r="N30">
        <f t="shared" si="3"/>
        <v>58</v>
      </c>
      <c r="O30">
        <f t="shared" si="5"/>
        <v>4.4700060626915214E-2</v>
      </c>
      <c r="P30">
        <f t="shared" si="5"/>
        <v>8.9776022706237104E-3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80" zoomScaleNormal="80" workbookViewId="0"/>
  </sheetViews>
  <sheetFormatPr defaultRowHeight="15" x14ac:dyDescent="0.25"/>
  <sheetData>
    <row r="1" spans="1:16" x14ac:dyDescent="0.25">
      <c r="A1" t="s">
        <v>37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16</v>
      </c>
      <c r="D3">
        <v>354.01900000000001</v>
      </c>
      <c r="E3">
        <v>341.93299999999999</v>
      </c>
      <c r="F3">
        <v>226.73099999999999</v>
      </c>
      <c r="G3">
        <v>223.94499999999999</v>
      </c>
      <c r="J3">
        <f>C3</f>
        <v>16</v>
      </c>
      <c r="K3">
        <f>D3-E3</f>
        <v>12.086000000000013</v>
      </c>
      <c r="L3">
        <f>F3-G3</f>
        <v>2.7860000000000014</v>
      </c>
      <c r="N3">
        <f>C3</f>
        <v>16</v>
      </c>
      <c r="O3">
        <f>(K3-MIN(K$3:K$50))/(MAX(K$3:K$50)-MIN(K$3:K$50))</f>
        <v>0.60941138681442242</v>
      </c>
      <c r="P3">
        <f>(L3-MIN(L$3:L$50))/(MAX(L$3:L$50)-MIN(L$3:L$50))</f>
        <v>0.80165515354626882</v>
      </c>
    </row>
    <row r="4" spans="1:16" x14ac:dyDescent="0.25">
      <c r="C4">
        <v>17</v>
      </c>
      <c r="D4">
        <v>356.62200000000001</v>
      </c>
      <c r="E4">
        <v>343.27199999999999</v>
      </c>
      <c r="F4">
        <v>226.59899999999999</v>
      </c>
      <c r="G4">
        <v>225.70500000000001</v>
      </c>
      <c r="J4">
        <f t="shared" ref="J4:J16" si="0">C4</f>
        <v>17</v>
      </c>
      <c r="K4">
        <f t="shared" ref="K4:K16" si="1">D4-E4</f>
        <v>13.350000000000023</v>
      </c>
      <c r="L4">
        <f t="shared" ref="L4:L16" si="2">F4-G4</f>
        <v>0.89399999999997704</v>
      </c>
      <c r="N4">
        <f t="shared" ref="N4:N16" si="3">C4</f>
        <v>17</v>
      </c>
      <c r="O4">
        <f t="shared" ref="O4:P16" si="4">(K4-MIN(K$3:K$50))/(MAX(K$3:K$50)-MIN(K$3:K$50))</f>
        <v>0.6432452688776471</v>
      </c>
      <c r="P4">
        <f t="shared" si="4"/>
        <v>0.67225223992886762</v>
      </c>
    </row>
    <row r="5" spans="1:16" x14ac:dyDescent="0.25">
      <c r="C5">
        <v>18</v>
      </c>
      <c r="D5">
        <v>352.84699999999998</v>
      </c>
      <c r="E5">
        <v>333.42200000000003</v>
      </c>
      <c r="F5">
        <v>222.53399999999999</v>
      </c>
      <c r="G5">
        <v>220.81</v>
      </c>
      <c r="J5">
        <f t="shared" si="0"/>
        <v>18</v>
      </c>
      <c r="K5">
        <f t="shared" si="1"/>
        <v>19.424999999999955</v>
      </c>
      <c r="L5">
        <f t="shared" si="2"/>
        <v>1.7239999999999895</v>
      </c>
      <c r="N5">
        <f t="shared" si="3"/>
        <v>18</v>
      </c>
      <c r="O5">
        <f t="shared" si="4"/>
        <v>0.8058566878128417</v>
      </c>
      <c r="P5">
        <f t="shared" si="4"/>
        <v>0.72901990287941898</v>
      </c>
    </row>
    <row r="6" spans="1:16" x14ac:dyDescent="0.25">
      <c r="C6">
        <v>19</v>
      </c>
      <c r="D6">
        <v>365.13099999999997</v>
      </c>
      <c r="E6">
        <v>338.45299999999997</v>
      </c>
      <c r="F6">
        <v>220.93199999999999</v>
      </c>
      <c r="G6">
        <v>217.655</v>
      </c>
      <c r="J6">
        <f t="shared" si="0"/>
        <v>19</v>
      </c>
      <c r="K6">
        <f t="shared" si="1"/>
        <v>26.677999999999997</v>
      </c>
      <c r="L6">
        <f t="shared" si="2"/>
        <v>3.2769999999999868</v>
      </c>
      <c r="N6">
        <f t="shared" si="3"/>
        <v>19</v>
      </c>
      <c r="O6">
        <f t="shared" si="4"/>
        <v>1</v>
      </c>
      <c r="P6">
        <f t="shared" si="4"/>
        <v>0.83523698789412359</v>
      </c>
    </row>
    <row r="7" spans="1:16" x14ac:dyDescent="0.25">
      <c r="C7">
        <v>20</v>
      </c>
      <c r="D7">
        <v>345.43799999999999</v>
      </c>
      <c r="E7">
        <v>324.97800000000001</v>
      </c>
      <c r="F7">
        <v>219.58</v>
      </c>
      <c r="G7">
        <v>216.02600000000001</v>
      </c>
      <c r="J7">
        <f t="shared" si="0"/>
        <v>20</v>
      </c>
      <c r="K7">
        <f t="shared" si="1"/>
        <v>20.45999999999998</v>
      </c>
      <c r="L7">
        <f t="shared" si="2"/>
        <v>3.554000000000002</v>
      </c>
      <c r="N7">
        <f t="shared" si="3"/>
        <v>20</v>
      </c>
      <c r="O7">
        <f t="shared" si="4"/>
        <v>0.83356085548328329</v>
      </c>
      <c r="P7">
        <f t="shared" si="4"/>
        <v>0.85418234046918795</v>
      </c>
    </row>
    <row r="8" spans="1:16" x14ac:dyDescent="0.25">
      <c r="C8">
        <v>21</v>
      </c>
      <c r="D8">
        <v>329.858</v>
      </c>
      <c r="E8">
        <v>315.53899999999999</v>
      </c>
      <c r="F8">
        <v>224.261</v>
      </c>
      <c r="G8">
        <v>219.22399999999999</v>
      </c>
      <c r="J8">
        <f t="shared" si="0"/>
        <v>21</v>
      </c>
      <c r="K8">
        <f t="shared" si="1"/>
        <v>14.319000000000017</v>
      </c>
      <c r="L8">
        <f t="shared" si="2"/>
        <v>5.0370000000000061</v>
      </c>
      <c r="N8">
        <f t="shared" si="3"/>
        <v>21</v>
      </c>
      <c r="O8">
        <f t="shared" si="4"/>
        <v>0.66918279397200175</v>
      </c>
      <c r="P8">
        <f t="shared" si="4"/>
        <v>0.95561179125914775</v>
      </c>
    </row>
    <row r="9" spans="1:16" x14ac:dyDescent="0.25">
      <c r="C9">
        <v>22</v>
      </c>
      <c r="D9">
        <v>318.70499999999998</v>
      </c>
      <c r="E9">
        <v>310.68099999999998</v>
      </c>
      <c r="F9">
        <v>220.227</v>
      </c>
      <c r="G9">
        <v>214.66399999999999</v>
      </c>
      <c r="J9">
        <f t="shared" si="0"/>
        <v>22</v>
      </c>
      <c r="K9">
        <f t="shared" si="1"/>
        <v>8.0240000000000009</v>
      </c>
      <c r="L9">
        <f t="shared" si="2"/>
        <v>5.5630000000000166</v>
      </c>
      <c r="N9">
        <f t="shared" si="3"/>
        <v>22</v>
      </c>
      <c r="O9">
        <f t="shared" si="4"/>
        <v>0.50068256644985132</v>
      </c>
      <c r="P9">
        <f t="shared" si="4"/>
        <v>0.99158744271937693</v>
      </c>
    </row>
    <row r="10" spans="1:16" x14ac:dyDescent="0.25">
      <c r="C10">
        <v>23</v>
      </c>
      <c r="D10">
        <v>321.73899999999998</v>
      </c>
      <c r="E10">
        <v>315.54300000000001</v>
      </c>
      <c r="F10">
        <v>212.358</v>
      </c>
      <c r="G10">
        <v>206.672</v>
      </c>
      <c r="J10">
        <f t="shared" si="0"/>
        <v>23</v>
      </c>
      <c r="K10">
        <f t="shared" si="1"/>
        <v>6.1959999999999695</v>
      </c>
      <c r="L10">
        <f t="shared" si="2"/>
        <v>5.686000000000007</v>
      </c>
      <c r="N10">
        <f t="shared" si="3"/>
        <v>23</v>
      </c>
      <c r="O10">
        <f t="shared" si="4"/>
        <v>0.45175192055461766</v>
      </c>
      <c r="P10">
        <f t="shared" si="4"/>
        <v>1</v>
      </c>
    </row>
    <row r="11" spans="1:16" x14ac:dyDescent="0.25">
      <c r="C11">
        <v>24</v>
      </c>
      <c r="D11">
        <v>329.54500000000002</v>
      </c>
      <c r="E11">
        <v>327.47000000000003</v>
      </c>
      <c r="F11">
        <v>212.494</v>
      </c>
      <c r="G11">
        <v>211.595</v>
      </c>
      <c r="J11">
        <f t="shared" si="0"/>
        <v>24</v>
      </c>
      <c r="K11">
        <f t="shared" si="1"/>
        <v>2.0749999999999886</v>
      </c>
      <c r="L11">
        <f t="shared" si="2"/>
        <v>0.89900000000000091</v>
      </c>
      <c r="N11">
        <f t="shared" si="3"/>
        <v>24</v>
      </c>
      <c r="O11">
        <f t="shared" si="4"/>
        <v>0.34144382879627344</v>
      </c>
      <c r="P11">
        <f t="shared" si="4"/>
        <v>0.6725942138020653</v>
      </c>
    </row>
    <row r="12" spans="1:16" x14ac:dyDescent="0.25">
      <c r="C12">
        <v>25</v>
      </c>
      <c r="D12">
        <v>316.26100000000002</v>
      </c>
      <c r="E12">
        <v>320.14699999999999</v>
      </c>
      <c r="F12">
        <v>205.81200000000001</v>
      </c>
      <c r="G12">
        <v>207.358</v>
      </c>
      <c r="J12">
        <f t="shared" si="0"/>
        <v>25</v>
      </c>
      <c r="K12">
        <f t="shared" si="1"/>
        <v>-3.8859999999999673</v>
      </c>
      <c r="L12">
        <f t="shared" si="2"/>
        <v>-1.5459999999999923</v>
      </c>
      <c r="N12">
        <f t="shared" si="3"/>
        <v>25</v>
      </c>
      <c r="O12">
        <f t="shared" si="4"/>
        <v>0.18188388340159051</v>
      </c>
      <c r="P12">
        <f t="shared" si="4"/>
        <v>0.50536898980917899</v>
      </c>
    </row>
    <row r="13" spans="1:16" x14ac:dyDescent="0.25">
      <c r="C13">
        <v>26</v>
      </c>
      <c r="D13">
        <v>307.25</v>
      </c>
      <c r="E13">
        <v>317.93099999999998</v>
      </c>
      <c r="F13">
        <v>204.54</v>
      </c>
      <c r="G13">
        <v>210.41399999999999</v>
      </c>
      <c r="J13">
        <f t="shared" si="0"/>
        <v>26</v>
      </c>
      <c r="K13">
        <f t="shared" si="1"/>
        <v>-10.680999999999983</v>
      </c>
      <c r="L13">
        <f t="shared" si="2"/>
        <v>-5.8739999999999952</v>
      </c>
      <c r="N13">
        <f t="shared" si="3"/>
        <v>26</v>
      </c>
      <c r="O13">
        <f t="shared" si="4"/>
        <v>0</v>
      </c>
      <c r="P13">
        <f t="shared" si="4"/>
        <v>0.2093564051706453</v>
      </c>
    </row>
    <row r="14" spans="1:16" x14ac:dyDescent="0.25">
      <c r="C14">
        <v>27</v>
      </c>
      <c r="D14">
        <v>295.33699999999999</v>
      </c>
      <c r="E14">
        <v>302.76799999999997</v>
      </c>
      <c r="F14">
        <v>201.65100000000001</v>
      </c>
      <c r="G14">
        <v>206.35300000000001</v>
      </c>
      <c r="J14">
        <f t="shared" si="0"/>
        <v>27</v>
      </c>
      <c r="K14">
        <f t="shared" si="1"/>
        <v>-7.4309999999999832</v>
      </c>
      <c r="L14">
        <f t="shared" si="2"/>
        <v>-4.7019999999999982</v>
      </c>
      <c r="N14">
        <f t="shared" si="3"/>
        <v>27</v>
      </c>
      <c r="O14">
        <f t="shared" si="4"/>
        <v>8.6993763216360223E-2</v>
      </c>
      <c r="P14">
        <f t="shared" si="4"/>
        <v>0.28951508104780804</v>
      </c>
    </row>
    <row r="15" spans="1:16" x14ac:dyDescent="0.25">
      <c r="C15">
        <v>28</v>
      </c>
      <c r="D15">
        <v>287.65699999999998</v>
      </c>
      <c r="E15">
        <v>295.34800000000001</v>
      </c>
      <c r="F15">
        <v>191.89500000000001</v>
      </c>
      <c r="G15">
        <v>200.83</v>
      </c>
      <c r="J15">
        <f t="shared" si="0"/>
        <v>28</v>
      </c>
      <c r="K15">
        <f t="shared" si="1"/>
        <v>-7.6910000000000309</v>
      </c>
      <c r="L15">
        <f t="shared" si="2"/>
        <v>-8.9350000000000023</v>
      </c>
      <c r="N15">
        <f t="shared" si="3"/>
        <v>28</v>
      </c>
      <c r="O15">
        <f t="shared" si="4"/>
        <v>8.0034262159050129E-2</v>
      </c>
      <c r="P15">
        <f t="shared" si="4"/>
        <v>0</v>
      </c>
    </row>
    <row r="16" spans="1:16" x14ac:dyDescent="0.25">
      <c r="C16">
        <v>29</v>
      </c>
      <c r="D16">
        <v>282.77300000000002</v>
      </c>
      <c r="E16">
        <v>292.72800000000001</v>
      </c>
      <c r="F16">
        <v>192.65100000000001</v>
      </c>
      <c r="G16">
        <v>199.61600000000001</v>
      </c>
      <c r="J16">
        <f t="shared" si="0"/>
        <v>29</v>
      </c>
      <c r="K16">
        <f t="shared" si="1"/>
        <v>-9.9549999999999841</v>
      </c>
      <c r="L16">
        <f t="shared" si="2"/>
        <v>-6.9650000000000034</v>
      </c>
      <c r="N16">
        <f t="shared" si="3"/>
        <v>29</v>
      </c>
      <c r="O16">
        <f t="shared" si="4"/>
        <v>1.9433068336946906E-2</v>
      </c>
      <c r="P16">
        <f t="shared" si="4"/>
        <v>0.13473770603925844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80" zoomScaleNormal="80" workbookViewId="0"/>
  </sheetViews>
  <sheetFormatPr defaultRowHeight="15" x14ac:dyDescent="0.25"/>
  <sheetData>
    <row r="1" spans="1:16" x14ac:dyDescent="0.25">
      <c r="A1" t="s">
        <v>41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22</v>
      </c>
      <c r="D3">
        <v>409.86500000000001</v>
      </c>
      <c r="E3">
        <v>406.58600000000001</v>
      </c>
      <c r="F3">
        <v>282.92700000000002</v>
      </c>
      <c r="G3">
        <v>286.85500000000002</v>
      </c>
      <c r="J3">
        <f>C3</f>
        <v>22</v>
      </c>
      <c r="K3">
        <f>D3-E3</f>
        <v>3.2789999999999964</v>
      </c>
      <c r="L3">
        <f>F3-G3</f>
        <v>-3.9279999999999973</v>
      </c>
      <c r="N3">
        <f>C3</f>
        <v>22</v>
      </c>
      <c r="O3">
        <f>(K3-MIN(K$3:K$50))/(MAX(K$3:K$50)-MIN(K$3:K$50))</f>
        <v>0.41289069058984418</v>
      </c>
      <c r="P3">
        <f>(L3-MIN(L$3:L$50))/(MAX(L$3:L$50)-MIN(L$3:L$50))</f>
        <v>0.58515646635281082</v>
      </c>
    </row>
    <row r="4" spans="1:16" x14ac:dyDescent="0.25">
      <c r="C4">
        <v>23</v>
      </c>
      <c r="D4">
        <v>412.77100000000002</v>
      </c>
      <c r="E4">
        <v>399.25700000000001</v>
      </c>
      <c r="F4">
        <v>279.64600000000002</v>
      </c>
      <c r="G4">
        <v>281.53300000000002</v>
      </c>
      <c r="J4">
        <f t="shared" ref="J4:J16" si="0">C4</f>
        <v>23</v>
      </c>
      <c r="K4">
        <f t="shared" ref="K4:K16" si="1">D4-E4</f>
        <v>13.51400000000001</v>
      </c>
      <c r="L4">
        <f t="shared" ref="L4:L16" si="2">F4-G4</f>
        <v>-1.8870000000000005</v>
      </c>
      <c r="N4">
        <f t="shared" ref="N4:N16" si="3">C4</f>
        <v>23</v>
      </c>
      <c r="O4">
        <f t="shared" ref="O4:P16" si="4">(K4-MIN(K$3:K$50))/(MAX(K$3:K$50)-MIN(K$3:K$50))</f>
        <v>0.65839909808342778</v>
      </c>
      <c r="P4">
        <f t="shared" si="4"/>
        <v>0.67935936490353532</v>
      </c>
    </row>
    <row r="5" spans="1:16" x14ac:dyDescent="0.25">
      <c r="C5">
        <v>24</v>
      </c>
      <c r="D5">
        <v>431.923</v>
      </c>
      <c r="E5">
        <v>410.71800000000002</v>
      </c>
      <c r="F5">
        <v>281.41300000000001</v>
      </c>
      <c r="G5">
        <v>285.28800000000001</v>
      </c>
      <c r="J5">
        <f t="shared" si="0"/>
        <v>24</v>
      </c>
      <c r="K5">
        <f t="shared" si="1"/>
        <v>21.204999999999984</v>
      </c>
      <c r="L5">
        <f t="shared" si="2"/>
        <v>-3.875</v>
      </c>
      <c r="N5">
        <f t="shared" si="3"/>
        <v>24</v>
      </c>
      <c r="O5">
        <f t="shared" si="4"/>
        <v>0.84288421406126302</v>
      </c>
      <c r="P5">
        <f t="shared" si="4"/>
        <v>0.58760269546755273</v>
      </c>
    </row>
    <row r="6" spans="1:16" x14ac:dyDescent="0.25">
      <c r="C6">
        <v>25</v>
      </c>
      <c r="D6">
        <v>420.61099999999999</v>
      </c>
      <c r="E6">
        <v>402.84800000000001</v>
      </c>
      <c r="F6">
        <v>272.04599999999999</v>
      </c>
      <c r="G6">
        <v>288.65199999999999</v>
      </c>
      <c r="J6">
        <f t="shared" si="0"/>
        <v>25</v>
      </c>
      <c r="K6">
        <f t="shared" si="1"/>
        <v>17.762999999999977</v>
      </c>
      <c r="L6">
        <f t="shared" si="2"/>
        <v>-16.605999999999995</v>
      </c>
      <c r="N6">
        <f t="shared" si="3"/>
        <v>25</v>
      </c>
      <c r="O6">
        <f t="shared" si="4"/>
        <v>0.76032046822902888</v>
      </c>
      <c r="P6">
        <f t="shared" si="4"/>
        <v>0</v>
      </c>
    </row>
    <row r="7" spans="1:16" x14ac:dyDescent="0.25">
      <c r="C7">
        <v>26</v>
      </c>
      <c r="D7">
        <v>416.60199999999998</v>
      </c>
      <c r="E7">
        <v>400.18900000000002</v>
      </c>
      <c r="F7">
        <v>254.98099999999999</v>
      </c>
      <c r="G7">
        <v>267.32900000000001</v>
      </c>
      <c r="J7">
        <f t="shared" si="0"/>
        <v>26</v>
      </c>
      <c r="K7">
        <f t="shared" si="1"/>
        <v>16.412999999999954</v>
      </c>
      <c r="L7">
        <f t="shared" si="2"/>
        <v>-12.348000000000013</v>
      </c>
      <c r="N7">
        <f t="shared" si="3"/>
        <v>26</v>
      </c>
      <c r="O7">
        <f t="shared" si="4"/>
        <v>0.72793782532562457</v>
      </c>
      <c r="P7">
        <f t="shared" si="4"/>
        <v>0.19652912397304451</v>
      </c>
    </row>
    <row r="8" spans="1:16" x14ac:dyDescent="0.25">
      <c r="C8">
        <v>27</v>
      </c>
      <c r="D8">
        <v>414.96300000000002</v>
      </c>
      <c r="E8">
        <v>401</v>
      </c>
      <c r="F8">
        <v>242.80600000000001</v>
      </c>
      <c r="G8">
        <v>252.64400000000001</v>
      </c>
      <c r="J8">
        <f t="shared" si="0"/>
        <v>27</v>
      </c>
      <c r="K8">
        <f t="shared" si="1"/>
        <v>13.963000000000022</v>
      </c>
      <c r="L8">
        <f t="shared" si="2"/>
        <v>-9.8379999999999939</v>
      </c>
      <c r="N8">
        <f t="shared" si="3"/>
        <v>27</v>
      </c>
      <c r="O8">
        <f t="shared" si="4"/>
        <v>0.66916932524167128</v>
      </c>
      <c r="P8">
        <f t="shared" si="4"/>
        <v>0.3123788424259209</v>
      </c>
    </row>
    <row r="9" spans="1:16" x14ac:dyDescent="0.25">
      <c r="C9">
        <v>28</v>
      </c>
      <c r="D9">
        <v>418.815</v>
      </c>
      <c r="E9">
        <v>406.59100000000001</v>
      </c>
      <c r="F9">
        <v>249.70400000000001</v>
      </c>
      <c r="G9">
        <v>255.37799999999999</v>
      </c>
      <c r="J9">
        <f t="shared" si="0"/>
        <v>28</v>
      </c>
      <c r="K9">
        <f t="shared" si="1"/>
        <v>12.22399999999999</v>
      </c>
      <c r="L9">
        <f t="shared" si="2"/>
        <v>-5.6739999999999782</v>
      </c>
      <c r="N9">
        <f t="shared" si="3"/>
        <v>28</v>
      </c>
      <c r="O9">
        <f t="shared" si="4"/>
        <v>0.62745568375350813</v>
      </c>
      <c r="P9">
        <f t="shared" si="4"/>
        <v>0.50456937136527358</v>
      </c>
    </row>
    <row r="10" spans="1:16" x14ac:dyDescent="0.25">
      <c r="C10">
        <v>29</v>
      </c>
      <c r="D10">
        <v>401.64800000000002</v>
      </c>
      <c r="E10">
        <v>403.68299999999999</v>
      </c>
      <c r="F10">
        <v>253.79599999999999</v>
      </c>
      <c r="G10">
        <v>257.82299999999998</v>
      </c>
      <c r="J10">
        <f t="shared" si="0"/>
        <v>29</v>
      </c>
      <c r="K10">
        <f t="shared" si="1"/>
        <v>-2.0349999999999682</v>
      </c>
      <c r="L10">
        <f t="shared" si="2"/>
        <v>-4.0269999999999868</v>
      </c>
      <c r="N10">
        <f t="shared" si="3"/>
        <v>29</v>
      </c>
      <c r="O10">
        <f t="shared" si="4"/>
        <v>0.28542301326489128</v>
      </c>
      <c r="P10">
        <f t="shared" si="4"/>
        <v>0.58058709498753847</v>
      </c>
    </row>
    <row r="11" spans="1:16" x14ac:dyDescent="0.25">
      <c r="C11">
        <v>30</v>
      </c>
      <c r="D11">
        <v>410.46300000000002</v>
      </c>
      <c r="E11">
        <v>409.512</v>
      </c>
      <c r="F11">
        <v>258.065</v>
      </c>
      <c r="G11">
        <v>259.67099999999999</v>
      </c>
      <c r="J11">
        <f t="shared" si="0"/>
        <v>30</v>
      </c>
      <c r="K11">
        <f t="shared" si="1"/>
        <v>0.95100000000002183</v>
      </c>
      <c r="L11">
        <f t="shared" si="2"/>
        <v>-1.6059999999999945</v>
      </c>
      <c r="N11">
        <f t="shared" si="3"/>
        <v>30</v>
      </c>
      <c r="O11">
        <f t="shared" si="4"/>
        <v>0.35704862193864184</v>
      </c>
      <c r="P11">
        <f t="shared" si="4"/>
        <v>0.69232899473829979</v>
      </c>
    </row>
    <row r="12" spans="1:16" x14ac:dyDescent="0.25">
      <c r="C12">
        <v>31</v>
      </c>
      <c r="D12">
        <v>437.10199999999998</v>
      </c>
      <c r="E12">
        <v>409.50599999999997</v>
      </c>
      <c r="F12">
        <v>258.25</v>
      </c>
      <c r="G12">
        <v>256.69499999999999</v>
      </c>
      <c r="J12">
        <f t="shared" si="0"/>
        <v>31</v>
      </c>
      <c r="K12">
        <f t="shared" si="1"/>
        <v>27.596000000000004</v>
      </c>
      <c r="L12">
        <f t="shared" si="2"/>
        <v>1.5550000000000068</v>
      </c>
      <c r="N12">
        <f t="shared" si="3"/>
        <v>31</v>
      </c>
      <c r="O12">
        <f t="shared" si="4"/>
        <v>0.99618604428026603</v>
      </c>
      <c r="P12">
        <f t="shared" si="4"/>
        <v>0.83822579156281751</v>
      </c>
    </row>
    <row r="13" spans="1:16" x14ac:dyDescent="0.25">
      <c r="C13">
        <v>32</v>
      </c>
      <c r="D13">
        <v>426.69400000000002</v>
      </c>
      <c r="E13">
        <v>398.93900000000002</v>
      </c>
      <c r="F13">
        <v>254.73099999999999</v>
      </c>
      <c r="G13">
        <v>249.67099999999999</v>
      </c>
      <c r="J13">
        <f t="shared" si="0"/>
        <v>32</v>
      </c>
      <c r="K13">
        <f t="shared" si="1"/>
        <v>27.754999999999995</v>
      </c>
      <c r="L13">
        <f t="shared" si="2"/>
        <v>5.0600000000000023</v>
      </c>
      <c r="N13">
        <f t="shared" si="3"/>
        <v>32</v>
      </c>
      <c r="O13">
        <f t="shared" si="4"/>
        <v>1</v>
      </c>
      <c r="P13">
        <f t="shared" si="4"/>
        <v>1</v>
      </c>
    </row>
    <row r="14" spans="1:16" x14ac:dyDescent="0.25">
      <c r="C14">
        <v>33</v>
      </c>
      <c r="D14">
        <v>400.5</v>
      </c>
      <c r="E14">
        <v>384</v>
      </c>
      <c r="F14">
        <v>245.845</v>
      </c>
      <c r="G14">
        <v>244.012</v>
      </c>
      <c r="J14">
        <f t="shared" si="0"/>
        <v>33</v>
      </c>
      <c r="K14">
        <f t="shared" si="1"/>
        <v>16.5</v>
      </c>
      <c r="L14">
        <f t="shared" si="2"/>
        <v>1.8329999999999984</v>
      </c>
      <c r="N14">
        <f t="shared" si="3"/>
        <v>33</v>
      </c>
      <c r="O14">
        <f t="shared" si="4"/>
        <v>0.73002470675717845</v>
      </c>
      <c r="P14">
        <f t="shared" si="4"/>
        <v>0.85105695559863359</v>
      </c>
    </row>
    <row r="15" spans="1:16" x14ac:dyDescent="0.25">
      <c r="C15">
        <v>34</v>
      </c>
      <c r="D15">
        <v>376.80399999999997</v>
      </c>
      <c r="E15">
        <v>379.78</v>
      </c>
      <c r="F15">
        <v>246.13399999999999</v>
      </c>
      <c r="G15">
        <v>242.905</v>
      </c>
      <c r="J15">
        <f t="shared" si="0"/>
        <v>34</v>
      </c>
      <c r="K15">
        <f t="shared" si="1"/>
        <v>-2.9759999999999991</v>
      </c>
      <c r="L15">
        <f t="shared" si="2"/>
        <v>3.228999999999985</v>
      </c>
      <c r="N15">
        <f t="shared" si="3"/>
        <v>34</v>
      </c>
      <c r="O15">
        <f t="shared" si="4"/>
        <v>0.2628511118040735</v>
      </c>
      <c r="P15">
        <f t="shared" si="4"/>
        <v>0.91548970737561075</v>
      </c>
    </row>
    <row r="16" spans="1:16" x14ac:dyDescent="0.25">
      <c r="C16">
        <v>35</v>
      </c>
      <c r="D16">
        <v>370.30399999999997</v>
      </c>
      <c r="E16">
        <v>384.238</v>
      </c>
      <c r="F16">
        <v>234.79499999999999</v>
      </c>
      <c r="G16">
        <v>232.988</v>
      </c>
      <c r="J16">
        <f t="shared" si="0"/>
        <v>35</v>
      </c>
      <c r="K16">
        <f t="shared" si="1"/>
        <v>-13.934000000000026</v>
      </c>
      <c r="L16">
        <f t="shared" si="2"/>
        <v>1.8069999999999879</v>
      </c>
      <c r="N16">
        <f t="shared" si="3"/>
        <v>35</v>
      </c>
      <c r="O16">
        <f t="shared" si="4"/>
        <v>0</v>
      </c>
      <c r="P16">
        <f t="shared" si="4"/>
        <v>0.84985691867442004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80" zoomScaleNormal="80" workbookViewId="0"/>
  </sheetViews>
  <sheetFormatPr defaultRowHeight="15" x14ac:dyDescent="0.25"/>
  <sheetData>
    <row r="1" spans="1:16" x14ac:dyDescent="0.25">
      <c r="A1" t="s">
        <v>40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127</v>
      </c>
      <c r="D3">
        <v>298.10899999999998</v>
      </c>
      <c r="E3">
        <v>303.911</v>
      </c>
      <c r="F3">
        <v>196.89099999999999</v>
      </c>
      <c r="G3">
        <v>193.983</v>
      </c>
      <c r="J3">
        <f>C3</f>
        <v>127</v>
      </c>
      <c r="K3">
        <f>D3-E3</f>
        <v>-5.8020000000000209</v>
      </c>
      <c r="L3">
        <f>F3-G3</f>
        <v>2.907999999999987</v>
      </c>
      <c r="N3">
        <f>C3</f>
        <v>127</v>
      </c>
      <c r="O3">
        <f>(K3-MIN(K$3:K$50))/(MAX(K$3:K$50)-MIN(K$3:K$50))</f>
        <v>0.2139389612707471</v>
      </c>
      <c r="P3">
        <f>(L3-MIN(L$3:L$50))/(MAX(L$3:L$50)-MIN(L$3:L$50))</f>
        <v>0.74667036625970995</v>
      </c>
    </row>
    <row r="4" spans="1:16" x14ac:dyDescent="0.25">
      <c r="C4">
        <v>128</v>
      </c>
      <c r="D4">
        <v>292.90800000000002</v>
      </c>
      <c r="E4">
        <v>301.33</v>
      </c>
      <c r="F4">
        <v>192.46700000000001</v>
      </c>
      <c r="G4">
        <v>190.72200000000001</v>
      </c>
      <c r="J4">
        <f t="shared" ref="J4:J24" si="0">C4</f>
        <v>128</v>
      </c>
      <c r="K4">
        <f t="shared" ref="K4:K24" si="1">D4-E4</f>
        <v>-8.4219999999999686</v>
      </c>
      <c r="L4">
        <f t="shared" ref="L4:L24" si="2">F4-G4</f>
        <v>1.7450000000000045</v>
      </c>
      <c r="N4">
        <f t="shared" ref="N4:N24" si="3">C4</f>
        <v>128</v>
      </c>
      <c r="O4">
        <f t="shared" ref="O4:P19" si="4">(K4-MIN(K$3:K$50))/(MAX(K$3:K$50)-MIN(K$3:K$50))</f>
        <v>0.16717829734071057</v>
      </c>
      <c r="P4">
        <f t="shared" si="4"/>
        <v>0.69288753237143852</v>
      </c>
    </row>
    <row r="5" spans="1:16" x14ac:dyDescent="0.25">
      <c r="C5">
        <v>129</v>
      </c>
      <c r="D5">
        <v>311.892</v>
      </c>
      <c r="E5">
        <v>314.61399999999998</v>
      </c>
      <c r="F5">
        <v>195.97499999999999</v>
      </c>
      <c r="G5">
        <v>200.81800000000001</v>
      </c>
      <c r="J5">
        <f t="shared" si="0"/>
        <v>129</v>
      </c>
      <c r="K5">
        <f t="shared" si="1"/>
        <v>-2.72199999999998</v>
      </c>
      <c r="L5">
        <f t="shared" si="2"/>
        <v>-4.8430000000000177</v>
      </c>
      <c r="N5">
        <f t="shared" si="3"/>
        <v>129</v>
      </c>
      <c r="O5">
        <f t="shared" si="4"/>
        <v>0.26890951276102087</v>
      </c>
      <c r="P5">
        <f t="shared" si="4"/>
        <v>0.38822604513503389</v>
      </c>
    </row>
    <row r="6" spans="1:16" x14ac:dyDescent="0.25">
      <c r="C6">
        <v>130</v>
      </c>
      <c r="D6">
        <v>323.27499999999998</v>
      </c>
      <c r="E6">
        <v>325.93200000000002</v>
      </c>
      <c r="F6">
        <v>195.06700000000001</v>
      </c>
      <c r="G6">
        <v>200.29499999999999</v>
      </c>
      <c r="J6">
        <f t="shared" si="0"/>
        <v>130</v>
      </c>
      <c r="K6">
        <f t="shared" si="1"/>
        <v>-2.6570000000000391</v>
      </c>
      <c r="L6">
        <f t="shared" si="2"/>
        <v>-5.2279999999999802</v>
      </c>
      <c r="N6">
        <f t="shared" si="3"/>
        <v>130</v>
      </c>
      <c r="O6">
        <f t="shared" si="4"/>
        <v>0.27006960556844439</v>
      </c>
      <c r="P6">
        <f t="shared" si="4"/>
        <v>0.37042175360710372</v>
      </c>
    </row>
    <row r="7" spans="1:16" x14ac:dyDescent="0.25">
      <c r="C7">
        <v>131</v>
      </c>
      <c r="D7">
        <v>321.21300000000002</v>
      </c>
      <c r="E7">
        <v>326.32299999999998</v>
      </c>
      <c r="F7">
        <v>193.12</v>
      </c>
      <c r="G7">
        <v>197.78</v>
      </c>
      <c r="J7">
        <f t="shared" si="0"/>
        <v>131</v>
      </c>
      <c r="K7">
        <f t="shared" si="1"/>
        <v>-5.1099999999999568</v>
      </c>
      <c r="L7">
        <f t="shared" si="2"/>
        <v>-4.6599999999999966</v>
      </c>
      <c r="N7">
        <f t="shared" si="3"/>
        <v>131</v>
      </c>
      <c r="O7">
        <f t="shared" si="4"/>
        <v>0.22628948777440699</v>
      </c>
      <c r="P7">
        <f t="shared" si="4"/>
        <v>0.39668886422493493</v>
      </c>
    </row>
    <row r="8" spans="1:16" x14ac:dyDescent="0.25">
      <c r="C8">
        <v>132</v>
      </c>
      <c r="D8">
        <v>358.52800000000002</v>
      </c>
      <c r="E8">
        <v>326.48200000000003</v>
      </c>
      <c r="F8">
        <v>195.92599999999999</v>
      </c>
      <c r="G8">
        <v>200.274</v>
      </c>
      <c r="J8">
        <f t="shared" si="0"/>
        <v>132</v>
      </c>
      <c r="K8">
        <f t="shared" si="1"/>
        <v>32.045999999999992</v>
      </c>
      <c r="L8">
        <f t="shared" si="2"/>
        <v>-4.3480000000000132</v>
      </c>
      <c r="N8">
        <f t="shared" si="3"/>
        <v>132</v>
      </c>
      <c r="O8">
        <f t="shared" si="4"/>
        <v>0.88943423166160906</v>
      </c>
      <c r="P8">
        <f t="shared" si="4"/>
        <v>0.41111727709951795</v>
      </c>
    </row>
    <row r="9" spans="1:16" x14ac:dyDescent="0.25">
      <c r="C9">
        <v>133</v>
      </c>
      <c r="D9">
        <v>366.47399999999999</v>
      </c>
      <c r="E9">
        <v>329.733</v>
      </c>
      <c r="F9">
        <v>203.14699999999999</v>
      </c>
      <c r="G9">
        <v>199.959</v>
      </c>
      <c r="J9">
        <f t="shared" si="0"/>
        <v>133</v>
      </c>
      <c r="K9">
        <f t="shared" si="1"/>
        <v>36.740999999999985</v>
      </c>
      <c r="L9">
        <f t="shared" si="2"/>
        <v>3.1879999999999882</v>
      </c>
      <c r="N9">
        <f t="shared" si="3"/>
        <v>133</v>
      </c>
      <c r="O9">
        <f t="shared" si="4"/>
        <v>0.97322862752096995</v>
      </c>
      <c r="P9">
        <f t="shared" si="4"/>
        <v>0.75961894191638779</v>
      </c>
    </row>
    <row r="10" spans="1:16" x14ac:dyDescent="0.25">
      <c r="C10">
        <v>134</v>
      </c>
      <c r="D10">
        <v>347.49099999999999</v>
      </c>
      <c r="E10">
        <v>324.37200000000001</v>
      </c>
      <c r="F10">
        <v>202.36199999999999</v>
      </c>
      <c r="G10">
        <v>201.37200000000001</v>
      </c>
      <c r="J10">
        <f t="shared" si="0"/>
        <v>134</v>
      </c>
      <c r="K10">
        <f t="shared" si="1"/>
        <v>23.118999999999971</v>
      </c>
      <c r="L10">
        <f t="shared" si="2"/>
        <v>0.98999999999998067</v>
      </c>
      <c r="N10">
        <f t="shared" si="3"/>
        <v>134</v>
      </c>
      <c r="O10">
        <f t="shared" si="4"/>
        <v>0.73010887024808024</v>
      </c>
      <c r="P10">
        <f t="shared" si="4"/>
        <v>0.65797262301146708</v>
      </c>
    </row>
    <row r="11" spans="1:16" x14ac:dyDescent="0.25">
      <c r="C11">
        <v>135</v>
      </c>
      <c r="D11">
        <v>361.71800000000002</v>
      </c>
      <c r="E11">
        <v>323.47699999999998</v>
      </c>
      <c r="F11">
        <v>205.90299999999999</v>
      </c>
      <c r="G11">
        <v>199.017</v>
      </c>
      <c r="J11">
        <f t="shared" si="0"/>
        <v>135</v>
      </c>
      <c r="K11">
        <f t="shared" si="1"/>
        <v>38.241000000000042</v>
      </c>
      <c r="L11">
        <f t="shared" si="2"/>
        <v>6.8859999999999957</v>
      </c>
      <c r="N11">
        <f t="shared" si="3"/>
        <v>135</v>
      </c>
      <c r="O11">
        <f t="shared" si="4"/>
        <v>1</v>
      </c>
      <c r="P11">
        <f t="shared" si="4"/>
        <v>0.93063263041065358</v>
      </c>
    </row>
    <row r="12" spans="1:16" x14ac:dyDescent="0.25">
      <c r="C12">
        <v>136</v>
      </c>
      <c r="D12">
        <v>356.79</v>
      </c>
      <c r="E12">
        <v>323.48899999999998</v>
      </c>
      <c r="F12">
        <v>210.80600000000001</v>
      </c>
      <c r="G12">
        <v>202.42</v>
      </c>
      <c r="J12">
        <f t="shared" si="0"/>
        <v>136</v>
      </c>
      <c r="K12">
        <f t="shared" si="1"/>
        <v>33.301000000000045</v>
      </c>
      <c r="L12">
        <f t="shared" si="2"/>
        <v>8.3860000000000241</v>
      </c>
      <c r="N12">
        <f t="shared" si="3"/>
        <v>136</v>
      </c>
      <c r="O12">
        <f t="shared" si="4"/>
        <v>0.911832946635731</v>
      </c>
      <c r="P12">
        <f t="shared" si="4"/>
        <v>1</v>
      </c>
    </row>
    <row r="13" spans="1:16" x14ac:dyDescent="0.25">
      <c r="C13">
        <v>137</v>
      </c>
      <c r="D13">
        <v>351.17700000000002</v>
      </c>
      <c r="E13">
        <v>323.42599999999999</v>
      </c>
      <c r="F13">
        <v>214.96799999999999</v>
      </c>
      <c r="G13">
        <v>208.744</v>
      </c>
      <c r="J13">
        <f t="shared" si="0"/>
        <v>137</v>
      </c>
      <c r="K13">
        <f t="shared" si="1"/>
        <v>27.751000000000033</v>
      </c>
      <c r="L13">
        <f t="shared" si="2"/>
        <v>6.2239999999999895</v>
      </c>
      <c r="N13">
        <f t="shared" si="3"/>
        <v>137</v>
      </c>
      <c r="O13">
        <f t="shared" si="4"/>
        <v>0.81277886846332315</v>
      </c>
      <c r="P13">
        <f t="shared" si="4"/>
        <v>0.90001849796522237</v>
      </c>
    </row>
    <row r="14" spans="1:16" x14ac:dyDescent="0.25">
      <c r="C14">
        <v>138</v>
      </c>
      <c r="D14">
        <v>356.58100000000002</v>
      </c>
      <c r="E14">
        <v>334.61900000000003</v>
      </c>
      <c r="F14">
        <v>205.726</v>
      </c>
      <c r="G14">
        <v>205.892</v>
      </c>
      <c r="J14">
        <f t="shared" si="0"/>
        <v>138</v>
      </c>
      <c r="K14">
        <f t="shared" si="1"/>
        <v>21.961999999999989</v>
      </c>
      <c r="L14">
        <f t="shared" si="2"/>
        <v>-0.16599999999999682</v>
      </c>
      <c r="N14">
        <f t="shared" si="3"/>
        <v>138</v>
      </c>
      <c r="O14">
        <f t="shared" si="4"/>
        <v>0.70945921827592284</v>
      </c>
      <c r="P14">
        <f t="shared" si="4"/>
        <v>0.60451350351461286</v>
      </c>
    </row>
    <row r="15" spans="1:16" x14ac:dyDescent="0.25">
      <c r="C15">
        <v>139</v>
      </c>
      <c r="D15">
        <v>343.69499999999999</v>
      </c>
      <c r="E15">
        <v>321.56099999999998</v>
      </c>
      <c r="F15">
        <v>203.28100000000001</v>
      </c>
      <c r="G15">
        <v>207.87200000000001</v>
      </c>
      <c r="J15">
        <f t="shared" si="0"/>
        <v>139</v>
      </c>
      <c r="K15">
        <f t="shared" si="1"/>
        <v>22.134000000000015</v>
      </c>
      <c r="L15">
        <f t="shared" si="2"/>
        <v>-4.5910000000000082</v>
      </c>
      <c r="N15">
        <f t="shared" si="3"/>
        <v>139</v>
      </c>
      <c r="O15">
        <f t="shared" si="4"/>
        <v>0.71252900232018523</v>
      </c>
      <c r="P15">
        <f t="shared" si="4"/>
        <v>0.39987976322604429</v>
      </c>
    </row>
    <row r="16" spans="1:16" x14ac:dyDescent="0.25">
      <c r="C16">
        <v>140</v>
      </c>
      <c r="D16">
        <v>357.78800000000001</v>
      </c>
      <c r="E16">
        <v>324.09199999999998</v>
      </c>
      <c r="F16">
        <v>208.53800000000001</v>
      </c>
      <c r="G16">
        <v>207.15799999999999</v>
      </c>
      <c r="J16">
        <f t="shared" si="0"/>
        <v>140</v>
      </c>
      <c r="K16">
        <f t="shared" si="1"/>
        <v>33.696000000000026</v>
      </c>
      <c r="L16">
        <f t="shared" si="2"/>
        <v>1.3800000000000239</v>
      </c>
      <c r="N16">
        <f t="shared" si="3"/>
        <v>140</v>
      </c>
      <c r="O16">
        <f t="shared" si="4"/>
        <v>0.91888274138854165</v>
      </c>
      <c r="P16">
        <f t="shared" si="4"/>
        <v>0.67600813910469881</v>
      </c>
    </row>
    <row r="17" spans="3:16" x14ac:dyDescent="0.25">
      <c r="C17">
        <v>141</v>
      </c>
      <c r="D17">
        <v>339.78</v>
      </c>
      <c r="E17">
        <v>312.70100000000002</v>
      </c>
      <c r="F17">
        <v>199.93199999999999</v>
      </c>
      <c r="G17">
        <v>197.77699999999999</v>
      </c>
      <c r="J17">
        <f t="shared" si="0"/>
        <v>141</v>
      </c>
      <c r="K17">
        <f t="shared" si="1"/>
        <v>27.078999999999951</v>
      </c>
      <c r="L17">
        <f t="shared" si="2"/>
        <v>2.1550000000000011</v>
      </c>
      <c r="N17">
        <f t="shared" si="3"/>
        <v>141</v>
      </c>
      <c r="O17">
        <f t="shared" si="4"/>
        <v>0.80078529359271666</v>
      </c>
      <c r="P17">
        <f t="shared" si="4"/>
        <v>0.71184794672585938</v>
      </c>
    </row>
    <row r="18" spans="3:16" x14ac:dyDescent="0.25">
      <c r="C18">
        <v>142</v>
      </c>
      <c r="D18">
        <v>336.28</v>
      </c>
      <c r="E18">
        <v>319.25</v>
      </c>
      <c r="F18">
        <v>198.67400000000001</v>
      </c>
      <c r="G18">
        <v>201.571</v>
      </c>
      <c r="J18">
        <f t="shared" si="0"/>
        <v>142</v>
      </c>
      <c r="K18">
        <f t="shared" si="1"/>
        <v>17.029999999999973</v>
      </c>
      <c r="L18">
        <f t="shared" si="2"/>
        <v>-2.8969999999999914</v>
      </c>
      <c r="N18">
        <f t="shared" si="3"/>
        <v>142</v>
      </c>
      <c r="O18">
        <f t="shared" si="4"/>
        <v>0.62143494556487489</v>
      </c>
      <c r="P18">
        <f t="shared" si="4"/>
        <v>0.47821864594894548</v>
      </c>
    </row>
    <row r="19" spans="3:16" x14ac:dyDescent="0.25">
      <c r="C19">
        <v>143</v>
      </c>
      <c r="D19">
        <v>320.40199999999999</v>
      </c>
      <c r="E19">
        <v>303.83199999999999</v>
      </c>
      <c r="F19">
        <v>195.553</v>
      </c>
      <c r="G19">
        <v>199.02199999999999</v>
      </c>
      <c r="J19">
        <f t="shared" si="0"/>
        <v>143</v>
      </c>
      <c r="K19">
        <f t="shared" si="1"/>
        <v>16.569999999999993</v>
      </c>
      <c r="L19">
        <f t="shared" si="2"/>
        <v>-3.4689999999999941</v>
      </c>
      <c r="N19">
        <f t="shared" si="3"/>
        <v>143</v>
      </c>
      <c r="O19">
        <f t="shared" si="4"/>
        <v>0.61322505800463967</v>
      </c>
      <c r="P19">
        <f t="shared" si="4"/>
        <v>0.45176655567887508</v>
      </c>
    </row>
    <row r="20" spans="3:16" x14ac:dyDescent="0.25">
      <c r="C20">
        <v>144</v>
      </c>
      <c r="D20">
        <v>302.47000000000003</v>
      </c>
      <c r="E20">
        <v>306.56</v>
      </c>
      <c r="F20">
        <v>195.46199999999999</v>
      </c>
      <c r="G20">
        <v>197.09800000000001</v>
      </c>
      <c r="J20">
        <f t="shared" si="0"/>
        <v>144</v>
      </c>
      <c r="K20">
        <f t="shared" si="1"/>
        <v>-4.089999999999975</v>
      </c>
      <c r="L20">
        <f t="shared" si="2"/>
        <v>-1.6360000000000241</v>
      </c>
      <c r="N20">
        <f t="shared" si="3"/>
        <v>144</v>
      </c>
      <c r="O20">
        <f t="shared" ref="O20:P25" si="5">(K20-MIN(K$3:K$50))/(MAX(K$3:K$50)-MIN(K$3:K$50))</f>
        <v>0.24449402106014645</v>
      </c>
      <c r="P20">
        <f t="shared" si="5"/>
        <v>0.53653348131705336</v>
      </c>
    </row>
    <row r="21" spans="3:16" x14ac:dyDescent="0.25">
      <c r="C21">
        <v>145</v>
      </c>
      <c r="D21">
        <v>278.33300000000003</v>
      </c>
      <c r="E21">
        <v>293.63600000000002</v>
      </c>
      <c r="F21">
        <v>181.97</v>
      </c>
      <c r="G21">
        <v>189.29300000000001</v>
      </c>
      <c r="J21">
        <f t="shared" si="0"/>
        <v>145</v>
      </c>
      <c r="K21">
        <f t="shared" si="1"/>
        <v>-15.302999999999997</v>
      </c>
      <c r="L21">
        <f t="shared" si="2"/>
        <v>-7.3230000000000075</v>
      </c>
      <c r="N21">
        <f t="shared" si="3"/>
        <v>145</v>
      </c>
      <c r="O21">
        <f t="shared" si="5"/>
        <v>4.4369087988577346E-2</v>
      </c>
      <c r="P21">
        <f t="shared" si="5"/>
        <v>0.27353866074731714</v>
      </c>
    </row>
    <row r="22" spans="3:16" x14ac:dyDescent="0.25">
      <c r="C22">
        <v>146</v>
      </c>
      <c r="D22">
        <v>271.01499999999999</v>
      </c>
      <c r="E22">
        <v>288.13600000000002</v>
      </c>
      <c r="F22">
        <v>179.78800000000001</v>
      </c>
      <c r="G22">
        <v>188.071</v>
      </c>
      <c r="J22">
        <f t="shared" si="0"/>
        <v>146</v>
      </c>
      <c r="K22">
        <f t="shared" si="1"/>
        <v>-17.121000000000038</v>
      </c>
      <c r="L22">
        <f t="shared" si="2"/>
        <v>-8.282999999999987</v>
      </c>
      <c r="N22">
        <f t="shared" si="3"/>
        <v>146</v>
      </c>
      <c r="O22">
        <f t="shared" si="5"/>
        <v>1.1922184543993382E-2</v>
      </c>
      <c r="P22">
        <f t="shared" si="5"/>
        <v>0.22914354421013722</v>
      </c>
    </row>
    <row r="23" spans="3:16" x14ac:dyDescent="0.25">
      <c r="C23">
        <v>147</v>
      </c>
      <c r="D23">
        <v>269.93900000000002</v>
      </c>
      <c r="E23">
        <v>286.63</v>
      </c>
      <c r="F23">
        <v>183.947</v>
      </c>
      <c r="G23">
        <v>187.89699999999999</v>
      </c>
      <c r="J23">
        <f t="shared" si="0"/>
        <v>147</v>
      </c>
      <c r="K23">
        <f t="shared" si="1"/>
        <v>-16.690999999999974</v>
      </c>
      <c r="L23">
        <f t="shared" si="2"/>
        <v>-3.9499999999999886</v>
      </c>
      <c r="N23">
        <f t="shared" si="3"/>
        <v>147</v>
      </c>
      <c r="O23">
        <f t="shared" si="5"/>
        <v>1.9596644654649518E-2</v>
      </c>
      <c r="P23">
        <f t="shared" si="5"/>
        <v>0.42952275249722532</v>
      </c>
    </row>
    <row r="24" spans="3:16" x14ac:dyDescent="0.25">
      <c r="C24">
        <v>148</v>
      </c>
      <c r="D24">
        <v>274.42700000000002</v>
      </c>
      <c r="E24">
        <v>292.21600000000001</v>
      </c>
      <c r="F24">
        <v>186.59700000000001</v>
      </c>
      <c r="G24">
        <v>199.83500000000001</v>
      </c>
      <c r="J24">
        <f t="shared" si="0"/>
        <v>148</v>
      </c>
      <c r="K24">
        <f t="shared" si="1"/>
        <v>-17.788999999999987</v>
      </c>
      <c r="L24">
        <f t="shared" si="2"/>
        <v>-13.238</v>
      </c>
      <c r="N24">
        <f t="shared" si="3"/>
        <v>148</v>
      </c>
      <c r="O24">
        <f t="shared" si="5"/>
        <v>0</v>
      </c>
      <c r="P24">
        <f t="shared" si="5"/>
        <v>0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80" zoomScaleNormal="80" workbookViewId="0"/>
  </sheetViews>
  <sheetFormatPr defaultRowHeight="15" x14ac:dyDescent="0.25"/>
  <sheetData>
    <row r="1" spans="1:16" x14ac:dyDescent="0.25">
      <c r="A1" t="s">
        <v>39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143</v>
      </c>
      <c r="D3">
        <v>269.51</v>
      </c>
      <c r="E3">
        <v>268.42899999999997</v>
      </c>
      <c r="F3">
        <v>181.81700000000001</v>
      </c>
      <c r="G3">
        <v>183.48099999999999</v>
      </c>
      <c r="J3">
        <f>C3</f>
        <v>143</v>
      </c>
      <c r="K3">
        <f>D3-E3</f>
        <v>1.0810000000000173</v>
      </c>
      <c r="L3">
        <f>F3-G3</f>
        <v>-1.6639999999999873</v>
      </c>
      <c r="N3">
        <f>C3</f>
        <v>143</v>
      </c>
      <c r="O3">
        <f>(K3-MIN(K$3:K$50))/(MAX(K$3:K$50)-MIN(K$3:K$50))</f>
        <v>0</v>
      </c>
      <c r="P3">
        <f>(L3-MIN(L$3:L$50))/(MAX(L$3:L$50)-MIN(L$3:L$50))</f>
        <v>2.6425848476997613E-2</v>
      </c>
    </row>
    <row r="4" spans="1:16" x14ac:dyDescent="0.25">
      <c r="C4">
        <v>144</v>
      </c>
      <c r="D4">
        <v>268.971</v>
      </c>
      <c r="E4">
        <v>267.75</v>
      </c>
      <c r="F4">
        <v>183.49</v>
      </c>
      <c r="G4">
        <v>185.506</v>
      </c>
      <c r="J4">
        <f t="shared" ref="J4:J18" si="0">C4</f>
        <v>144</v>
      </c>
      <c r="K4">
        <f t="shared" ref="K4:K18" si="1">D4-E4</f>
        <v>1.2210000000000036</v>
      </c>
      <c r="L4">
        <f t="shared" ref="L4:L18" si="2">F4-G4</f>
        <v>-2.0159999999999911</v>
      </c>
      <c r="N4">
        <f t="shared" ref="N4:N18" si="3">C4</f>
        <v>144</v>
      </c>
      <c r="O4">
        <f t="shared" ref="O4:P18" si="4">(K4-MIN(K$3:K$50))/(MAX(K$3:K$50)-MIN(K$3:K$50))</f>
        <v>4.8075272140375141E-3</v>
      </c>
      <c r="P4">
        <f t="shared" si="4"/>
        <v>1.3397979199822151E-2</v>
      </c>
    </row>
    <row r="5" spans="1:16" x14ac:dyDescent="0.25">
      <c r="C5">
        <v>145</v>
      </c>
      <c r="D5">
        <v>303.05</v>
      </c>
      <c r="E5">
        <v>278.55900000000003</v>
      </c>
      <c r="F5">
        <v>185.55</v>
      </c>
      <c r="G5">
        <v>187.928</v>
      </c>
      <c r="J5">
        <f t="shared" si="0"/>
        <v>145</v>
      </c>
      <c r="K5">
        <f t="shared" si="1"/>
        <v>24.490999999999985</v>
      </c>
      <c r="L5">
        <f t="shared" si="2"/>
        <v>-2.3779999999999859</v>
      </c>
      <c r="N5">
        <f t="shared" si="3"/>
        <v>145</v>
      </c>
      <c r="O5">
        <f t="shared" si="4"/>
        <v>0.80388722914735011</v>
      </c>
      <c r="P5">
        <f t="shared" si="4"/>
        <v>0</v>
      </c>
    </row>
    <row r="6" spans="1:16" x14ac:dyDescent="0.25">
      <c r="C6">
        <v>146</v>
      </c>
      <c r="D6">
        <v>280.05</v>
      </c>
      <c r="E6">
        <v>271.28300000000002</v>
      </c>
      <c r="F6">
        <v>201.27</v>
      </c>
      <c r="G6">
        <v>193.86199999999999</v>
      </c>
      <c r="J6">
        <f t="shared" si="0"/>
        <v>146</v>
      </c>
      <c r="K6">
        <f t="shared" si="1"/>
        <v>8.7669999999999959</v>
      </c>
      <c r="L6">
        <f t="shared" si="2"/>
        <v>7.4080000000000155</v>
      </c>
      <c r="N6">
        <f t="shared" si="3"/>
        <v>146</v>
      </c>
      <c r="O6">
        <f t="shared" si="4"/>
        <v>0.26393324405068452</v>
      </c>
      <c r="P6">
        <f t="shared" si="4"/>
        <v>0.3621895703023798</v>
      </c>
    </row>
    <row r="7" spans="1:16" x14ac:dyDescent="0.25">
      <c r="C7">
        <v>147</v>
      </c>
      <c r="D7">
        <v>291.05799999999999</v>
      </c>
      <c r="E7">
        <v>267.08999999999997</v>
      </c>
      <c r="F7">
        <v>192.81700000000001</v>
      </c>
      <c r="G7">
        <v>181.28800000000001</v>
      </c>
      <c r="J7">
        <f t="shared" si="0"/>
        <v>147</v>
      </c>
      <c r="K7">
        <f t="shared" si="1"/>
        <v>23.968000000000018</v>
      </c>
      <c r="L7">
        <f t="shared" si="2"/>
        <v>11.528999999999996</v>
      </c>
      <c r="N7">
        <f t="shared" si="3"/>
        <v>147</v>
      </c>
      <c r="O7">
        <f t="shared" si="4"/>
        <v>0.7859276810549094</v>
      </c>
      <c r="P7">
        <f t="shared" si="4"/>
        <v>0.51471186942521852</v>
      </c>
    </row>
    <row r="8" spans="1:16" x14ac:dyDescent="0.25">
      <c r="C8">
        <v>148</v>
      </c>
      <c r="D8">
        <v>295.404</v>
      </c>
      <c r="E8">
        <v>272.423</v>
      </c>
      <c r="F8">
        <v>204.26900000000001</v>
      </c>
      <c r="G8">
        <v>189.26900000000001</v>
      </c>
      <c r="J8">
        <f t="shared" si="0"/>
        <v>148</v>
      </c>
      <c r="K8">
        <f t="shared" si="1"/>
        <v>22.980999999999995</v>
      </c>
      <c r="L8">
        <f t="shared" si="2"/>
        <v>15</v>
      </c>
      <c r="N8">
        <f t="shared" si="3"/>
        <v>148</v>
      </c>
      <c r="O8">
        <f t="shared" si="4"/>
        <v>0.75203461419594075</v>
      </c>
      <c r="P8">
        <f t="shared" si="4"/>
        <v>0.64317702357600137</v>
      </c>
    </row>
    <row r="9" spans="1:16" x14ac:dyDescent="0.25">
      <c r="C9">
        <v>149</v>
      </c>
      <c r="D9">
        <v>285.86500000000001</v>
      </c>
      <c r="E9">
        <v>270.28800000000001</v>
      </c>
      <c r="F9">
        <v>202.221</v>
      </c>
      <c r="G9">
        <v>187.78200000000001</v>
      </c>
      <c r="J9">
        <f t="shared" si="0"/>
        <v>149</v>
      </c>
      <c r="K9">
        <f t="shared" si="1"/>
        <v>15.576999999999998</v>
      </c>
      <c r="L9">
        <f t="shared" si="2"/>
        <v>14.438999999999993</v>
      </c>
      <c r="N9">
        <f t="shared" si="3"/>
        <v>149</v>
      </c>
      <c r="O9">
        <f t="shared" si="4"/>
        <v>0.49778510353353217</v>
      </c>
      <c r="P9">
        <f t="shared" si="4"/>
        <v>0.62241385691550299</v>
      </c>
    </row>
    <row r="10" spans="1:16" x14ac:dyDescent="0.25">
      <c r="C10">
        <v>150</v>
      </c>
      <c r="D10">
        <v>289.49</v>
      </c>
      <c r="E10">
        <v>270.19900000000001</v>
      </c>
      <c r="F10">
        <v>210.51</v>
      </c>
      <c r="G10">
        <v>189.02600000000001</v>
      </c>
      <c r="J10">
        <f t="shared" si="0"/>
        <v>150</v>
      </c>
      <c r="K10">
        <f t="shared" si="1"/>
        <v>19.290999999999997</v>
      </c>
      <c r="L10">
        <f t="shared" si="2"/>
        <v>21.48399999999998</v>
      </c>
      <c r="N10">
        <f t="shared" si="3"/>
        <v>150</v>
      </c>
      <c r="O10">
        <f t="shared" si="4"/>
        <v>0.62532193262593971</v>
      </c>
      <c r="P10">
        <f t="shared" si="4"/>
        <v>0.88315629742033241</v>
      </c>
    </row>
    <row r="11" spans="1:16" x14ac:dyDescent="0.25">
      <c r="C11">
        <v>151</v>
      </c>
      <c r="D11">
        <v>292.846</v>
      </c>
      <c r="E11">
        <v>274.32100000000003</v>
      </c>
      <c r="F11">
        <v>213.60599999999999</v>
      </c>
      <c r="G11">
        <v>192.81399999999999</v>
      </c>
      <c r="J11">
        <f t="shared" si="0"/>
        <v>151</v>
      </c>
      <c r="K11">
        <f t="shared" si="1"/>
        <v>18.524999999999977</v>
      </c>
      <c r="L11">
        <f t="shared" si="2"/>
        <v>20.792000000000002</v>
      </c>
      <c r="N11">
        <f t="shared" si="3"/>
        <v>151</v>
      </c>
      <c r="O11">
        <f t="shared" si="4"/>
        <v>0.59901789086913126</v>
      </c>
      <c r="P11">
        <f t="shared" si="4"/>
        <v>0.85754469077315898</v>
      </c>
    </row>
    <row r="12" spans="1:16" x14ac:dyDescent="0.25">
      <c r="C12">
        <v>152</v>
      </c>
      <c r="D12">
        <v>286.51</v>
      </c>
      <c r="E12">
        <v>270.07100000000003</v>
      </c>
      <c r="F12">
        <v>212.077</v>
      </c>
      <c r="G12">
        <v>192.76900000000001</v>
      </c>
      <c r="J12">
        <f t="shared" si="0"/>
        <v>152</v>
      </c>
      <c r="K12">
        <f t="shared" si="1"/>
        <v>16.438999999999965</v>
      </c>
      <c r="L12">
        <f t="shared" si="2"/>
        <v>19.307999999999993</v>
      </c>
      <c r="N12">
        <f t="shared" si="3"/>
        <v>152</v>
      </c>
      <c r="O12">
        <f t="shared" si="4"/>
        <v>0.52738573537996492</v>
      </c>
      <c r="P12">
        <f t="shared" si="4"/>
        <v>0.80262037825234001</v>
      </c>
    </row>
    <row r="13" spans="1:16" x14ac:dyDescent="0.25">
      <c r="C13">
        <v>153</v>
      </c>
      <c r="D13">
        <v>299.089</v>
      </c>
      <c r="E13">
        <v>268.887</v>
      </c>
      <c r="F13">
        <v>215.179</v>
      </c>
      <c r="G13">
        <v>195.333</v>
      </c>
      <c r="J13">
        <f t="shared" si="0"/>
        <v>153</v>
      </c>
      <c r="K13">
        <f t="shared" si="1"/>
        <v>30.201999999999998</v>
      </c>
      <c r="L13">
        <f t="shared" si="2"/>
        <v>19.846000000000004</v>
      </c>
      <c r="N13">
        <f t="shared" si="3"/>
        <v>153</v>
      </c>
      <c r="O13">
        <f t="shared" si="4"/>
        <v>1</v>
      </c>
      <c r="P13">
        <f t="shared" si="4"/>
        <v>0.82253229209075041</v>
      </c>
    </row>
    <row r="14" spans="1:16" x14ac:dyDescent="0.25">
      <c r="C14">
        <v>154</v>
      </c>
      <c r="D14">
        <v>300.80599999999998</v>
      </c>
      <c r="E14">
        <v>275.25599999999997</v>
      </c>
      <c r="F14">
        <v>212.648</v>
      </c>
      <c r="G14">
        <v>193.57300000000001</v>
      </c>
      <c r="J14">
        <f t="shared" si="0"/>
        <v>154</v>
      </c>
      <c r="K14">
        <f t="shared" si="1"/>
        <v>25.550000000000011</v>
      </c>
      <c r="L14">
        <f t="shared" si="2"/>
        <v>19.074999999999989</v>
      </c>
      <c r="N14">
        <f t="shared" si="3"/>
        <v>154</v>
      </c>
      <c r="O14">
        <f t="shared" si="4"/>
        <v>0.84025273857353833</v>
      </c>
      <c r="P14">
        <f t="shared" si="4"/>
        <v>0.79399681705466418</v>
      </c>
    </row>
    <row r="15" spans="1:16" x14ac:dyDescent="0.25">
      <c r="C15">
        <v>155</v>
      </c>
      <c r="D15">
        <v>284.20400000000001</v>
      </c>
      <c r="E15">
        <v>258.95100000000002</v>
      </c>
      <c r="F15">
        <v>218.28700000000001</v>
      </c>
      <c r="G15">
        <v>193.64599999999999</v>
      </c>
      <c r="J15">
        <f t="shared" si="0"/>
        <v>155</v>
      </c>
      <c r="K15">
        <f t="shared" si="1"/>
        <v>25.252999999999986</v>
      </c>
      <c r="L15">
        <f t="shared" si="2"/>
        <v>24.64100000000002</v>
      </c>
      <c r="N15">
        <f t="shared" si="3"/>
        <v>155</v>
      </c>
      <c r="O15">
        <f t="shared" si="4"/>
        <v>0.83005391298375686</v>
      </c>
      <c r="P15">
        <f t="shared" si="4"/>
        <v>1</v>
      </c>
    </row>
    <row r="16" spans="1:16" x14ac:dyDescent="0.25">
      <c r="C16">
        <v>156</v>
      </c>
      <c r="D16">
        <v>287.04599999999999</v>
      </c>
      <c r="E16">
        <v>261.89</v>
      </c>
      <c r="F16">
        <v>214.72200000000001</v>
      </c>
      <c r="G16">
        <v>191.53700000000001</v>
      </c>
      <c r="J16">
        <f t="shared" si="0"/>
        <v>156</v>
      </c>
      <c r="K16">
        <f t="shared" si="1"/>
        <v>25.156000000000006</v>
      </c>
      <c r="L16">
        <f t="shared" si="2"/>
        <v>23.185000000000002</v>
      </c>
      <c r="N16">
        <f t="shared" si="3"/>
        <v>156</v>
      </c>
      <c r="O16">
        <f t="shared" si="4"/>
        <v>0.82672298341403128</v>
      </c>
      <c r="P16">
        <f t="shared" si="4"/>
        <v>0.94611199526259238</v>
      </c>
    </row>
    <row r="17" spans="3:16" x14ac:dyDescent="0.25">
      <c r="C17">
        <v>157</v>
      </c>
      <c r="D17">
        <v>279.16300000000001</v>
      </c>
      <c r="E17">
        <v>276.05099999999999</v>
      </c>
      <c r="F17">
        <v>201.88499999999999</v>
      </c>
      <c r="G17">
        <v>198.21799999999999</v>
      </c>
      <c r="J17">
        <f t="shared" si="0"/>
        <v>157</v>
      </c>
      <c r="K17">
        <f t="shared" si="1"/>
        <v>3.1120000000000232</v>
      </c>
      <c r="L17">
        <f t="shared" si="2"/>
        <v>3.6670000000000016</v>
      </c>
      <c r="N17">
        <f t="shared" si="3"/>
        <v>157</v>
      </c>
      <c r="O17">
        <f t="shared" si="4"/>
        <v>6.9743484083651219E-2</v>
      </c>
      <c r="P17">
        <f t="shared" si="4"/>
        <v>0.22373144824012681</v>
      </c>
    </row>
    <row r="18" spans="3:16" x14ac:dyDescent="0.25">
      <c r="C18">
        <v>158</v>
      </c>
      <c r="D18">
        <v>282.56700000000001</v>
      </c>
      <c r="E18">
        <v>274.79500000000002</v>
      </c>
      <c r="F18">
        <v>202.66300000000001</v>
      </c>
      <c r="G18">
        <v>189.833</v>
      </c>
      <c r="J18">
        <f t="shared" si="0"/>
        <v>158</v>
      </c>
      <c r="K18">
        <f t="shared" si="1"/>
        <v>7.7719999999999914</v>
      </c>
      <c r="L18">
        <f t="shared" si="2"/>
        <v>12.830000000000013</v>
      </c>
      <c r="N18">
        <f t="shared" si="3"/>
        <v>158</v>
      </c>
      <c r="O18">
        <f t="shared" si="4"/>
        <v>0.22976546135091441</v>
      </c>
      <c r="P18">
        <f t="shared" si="4"/>
        <v>0.56286317036159728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80" zoomScaleNormal="80" workbookViewId="0">
      <selection activeCell="R6" sqref="R6"/>
    </sheetView>
  </sheetViews>
  <sheetFormatPr defaultRowHeight="15" x14ac:dyDescent="0.25"/>
  <sheetData>
    <row r="1" spans="1:16" x14ac:dyDescent="0.25">
      <c r="A1" t="s">
        <v>22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30</v>
      </c>
      <c r="D3">
        <v>308.69799999999998</v>
      </c>
      <c r="E3">
        <v>312.18</v>
      </c>
      <c r="F3">
        <v>282.92200000000003</v>
      </c>
      <c r="G3">
        <v>271.06400000000002</v>
      </c>
      <c r="J3">
        <f>C3</f>
        <v>30</v>
      </c>
      <c r="K3">
        <f>D3-E3</f>
        <v>-3.4820000000000277</v>
      </c>
      <c r="L3">
        <f>F3-G3</f>
        <v>11.858000000000004</v>
      </c>
      <c r="N3">
        <f>C3</f>
        <v>30</v>
      </c>
      <c r="O3">
        <f>(K3-MIN(K$3:K$50))/(MAX(K$3:K$50)-MIN(K$3:K$50))</f>
        <v>8.8782276214214584E-2</v>
      </c>
      <c r="P3">
        <f>(L3-MIN(L$3:L$50))/(MAX(L$3:L$50)-MIN(L$3:L$50))</f>
        <v>0.4857952557553703</v>
      </c>
    </row>
    <row r="4" spans="1:16" x14ac:dyDescent="0.25">
      <c r="C4">
        <v>31</v>
      </c>
      <c r="D4">
        <v>282.54500000000002</v>
      </c>
      <c r="E4">
        <v>300.702</v>
      </c>
      <c r="F4">
        <v>301.30399999999997</v>
      </c>
      <c r="G4">
        <v>291.85700000000003</v>
      </c>
      <c r="J4">
        <f t="shared" ref="J4:J16" si="0">C4</f>
        <v>31</v>
      </c>
      <c r="K4">
        <f t="shared" ref="K4:K16" si="1">D4-E4</f>
        <v>-18.156999999999982</v>
      </c>
      <c r="L4">
        <f t="shared" ref="L4:L16" si="2">F4-G4</f>
        <v>9.4469999999999459</v>
      </c>
      <c r="N4">
        <f t="shared" ref="N4:N16" si="3">C4</f>
        <v>31</v>
      </c>
      <c r="O4">
        <f t="shared" ref="O4:P16" si="4">(K4-MIN(K$3:K$50))/(MAX(K$3:K$50)-MIN(K$3:K$50))</f>
        <v>0</v>
      </c>
      <c r="P4">
        <f t="shared" si="4"/>
        <v>0.40144146665733454</v>
      </c>
    </row>
    <row r="5" spans="1:16" x14ac:dyDescent="0.25">
      <c r="C5">
        <v>32</v>
      </c>
      <c r="D5">
        <v>282.34800000000001</v>
      </c>
      <c r="E5">
        <v>299.67899999999997</v>
      </c>
      <c r="F5">
        <v>292.00900000000001</v>
      </c>
      <c r="G5">
        <v>274.20800000000003</v>
      </c>
      <c r="J5">
        <f t="shared" si="0"/>
        <v>32</v>
      </c>
      <c r="K5">
        <f t="shared" si="1"/>
        <v>-17.33099999999996</v>
      </c>
      <c r="L5">
        <f t="shared" si="2"/>
        <v>17.800999999999988</v>
      </c>
      <c r="N5">
        <f t="shared" si="3"/>
        <v>32</v>
      </c>
      <c r="O5">
        <f t="shared" si="4"/>
        <v>4.9972170461971659E-3</v>
      </c>
      <c r="P5">
        <f t="shared" si="4"/>
        <v>0.6937233223707221</v>
      </c>
    </row>
    <row r="6" spans="1:16" x14ac:dyDescent="0.25">
      <c r="C6">
        <v>33</v>
      </c>
      <c r="D6">
        <v>284.35199999999998</v>
      </c>
      <c r="E6">
        <v>290.87799999999999</v>
      </c>
      <c r="F6">
        <v>280.40699999999998</v>
      </c>
      <c r="G6">
        <v>266.62799999999999</v>
      </c>
      <c r="J6">
        <f t="shared" si="0"/>
        <v>33</v>
      </c>
      <c r="K6">
        <f t="shared" si="1"/>
        <v>-6.5260000000000105</v>
      </c>
      <c r="L6">
        <f t="shared" si="2"/>
        <v>13.778999999999996</v>
      </c>
      <c r="N6">
        <f t="shared" si="3"/>
        <v>33</v>
      </c>
      <c r="O6">
        <f t="shared" si="4"/>
        <v>7.0366381918059995E-2</v>
      </c>
      <c r="P6">
        <f t="shared" si="4"/>
        <v>0.55300538800643717</v>
      </c>
    </row>
    <row r="7" spans="1:16" x14ac:dyDescent="0.25">
      <c r="C7">
        <v>34</v>
      </c>
      <c r="D7">
        <v>485.37900000000002</v>
      </c>
      <c r="E7">
        <v>338.24400000000003</v>
      </c>
      <c r="F7">
        <v>300.74200000000002</v>
      </c>
      <c r="G7">
        <v>277.52300000000002</v>
      </c>
      <c r="J7">
        <f t="shared" si="0"/>
        <v>34</v>
      </c>
      <c r="K7">
        <f t="shared" si="1"/>
        <v>147.13499999999999</v>
      </c>
      <c r="L7">
        <f t="shared" si="2"/>
        <v>23.218999999999994</v>
      </c>
      <c r="N7">
        <f t="shared" si="3"/>
        <v>34</v>
      </c>
      <c r="O7">
        <f t="shared" si="4"/>
        <v>1</v>
      </c>
      <c r="P7">
        <f t="shared" si="4"/>
        <v>0.88328318522146754</v>
      </c>
    </row>
    <row r="8" spans="1:16" x14ac:dyDescent="0.25">
      <c r="C8">
        <v>35</v>
      </c>
      <c r="D8">
        <v>362.315</v>
      </c>
      <c r="E8">
        <v>304.17599999999999</v>
      </c>
      <c r="F8">
        <v>297.339</v>
      </c>
      <c r="G8">
        <v>270.78399999999999</v>
      </c>
      <c r="J8">
        <f t="shared" si="0"/>
        <v>35</v>
      </c>
      <c r="K8">
        <f t="shared" si="1"/>
        <v>58.13900000000001</v>
      </c>
      <c r="L8">
        <f t="shared" si="2"/>
        <v>26.555000000000007</v>
      </c>
      <c r="N8">
        <f t="shared" si="3"/>
        <v>35</v>
      </c>
      <c r="O8">
        <f t="shared" si="4"/>
        <v>0.46158313771991388</v>
      </c>
      <c r="P8">
        <f t="shared" si="4"/>
        <v>1</v>
      </c>
    </row>
    <row r="9" spans="1:16" x14ac:dyDescent="0.25">
      <c r="C9">
        <v>36</v>
      </c>
      <c r="D9">
        <v>330.839</v>
      </c>
      <c r="E9">
        <v>292.65300000000002</v>
      </c>
      <c r="F9">
        <v>294.37099999999998</v>
      </c>
      <c r="G9">
        <v>273.67599999999999</v>
      </c>
      <c r="J9">
        <f t="shared" si="0"/>
        <v>36</v>
      </c>
      <c r="K9">
        <f t="shared" si="1"/>
        <v>38.185999999999979</v>
      </c>
      <c r="L9">
        <f t="shared" si="2"/>
        <v>20.694999999999993</v>
      </c>
      <c r="N9">
        <f t="shared" si="3"/>
        <v>36</v>
      </c>
      <c r="O9">
        <f t="shared" si="4"/>
        <v>0.34086949156643981</v>
      </c>
      <c r="P9">
        <f t="shared" si="4"/>
        <v>0.79497585893219458</v>
      </c>
    </row>
    <row r="10" spans="1:16" x14ac:dyDescent="0.25">
      <c r="C10">
        <v>37</v>
      </c>
      <c r="D10">
        <v>312.96800000000002</v>
      </c>
      <c r="E10">
        <v>291.81200000000001</v>
      </c>
      <c r="F10">
        <v>289.839</v>
      </c>
      <c r="G10">
        <v>276.22199999999998</v>
      </c>
      <c r="J10">
        <f t="shared" si="0"/>
        <v>37</v>
      </c>
      <c r="K10">
        <f t="shared" si="1"/>
        <v>21.156000000000006</v>
      </c>
      <c r="L10">
        <f t="shared" si="2"/>
        <v>13.617000000000019</v>
      </c>
      <c r="N10">
        <f t="shared" si="3"/>
        <v>37</v>
      </c>
      <c r="O10">
        <f t="shared" si="4"/>
        <v>0.23783970186094908</v>
      </c>
      <c r="P10">
        <f t="shared" si="4"/>
        <v>0.54733748513050207</v>
      </c>
    </row>
    <row r="11" spans="1:16" x14ac:dyDescent="0.25">
      <c r="C11">
        <v>38</v>
      </c>
      <c r="D11">
        <v>331.78199999999998</v>
      </c>
      <c r="E11">
        <v>304.00599999999997</v>
      </c>
      <c r="F11">
        <v>287.726</v>
      </c>
      <c r="G11">
        <v>279.76100000000002</v>
      </c>
      <c r="J11">
        <f t="shared" si="0"/>
        <v>38</v>
      </c>
      <c r="K11">
        <f t="shared" si="1"/>
        <v>27.77600000000001</v>
      </c>
      <c r="L11">
        <f t="shared" si="2"/>
        <v>7.964999999999975</v>
      </c>
      <c r="N11">
        <f t="shared" si="3"/>
        <v>38</v>
      </c>
      <c r="O11">
        <f t="shared" si="4"/>
        <v>0.27789003702538539</v>
      </c>
      <c r="P11">
        <f t="shared" si="4"/>
        <v>0.3495906514589589</v>
      </c>
    </row>
    <row r="12" spans="1:16" x14ac:dyDescent="0.25">
      <c r="C12">
        <v>39</v>
      </c>
      <c r="D12">
        <v>320.18799999999999</v>
      </c>
      <c r="E12">
        <v>303.286</v>
      </c>
      <c r="F12">
        <v>281.31200000000001</v>
      </c>
      <c r="G12">
        <v>283.339</v>
      </c>
      <c r="J12">
        <f t="shared" si="0"/>
        <v>39</v>
      </c>
      <c r="K12">
        <f t="shared" si="1"/>
        <v>16.901999999999987</v>
      </c>
      <c r="L12">
        <f t="shared" si="2"/>
        <v>-2.0269999999999868</v>
      </c>
      <c r="N12">
        <f t="shared" si="3"/>
        <v>39</v>
      </c>
      <c r="O12">
        <f t="shared" si="4"/>
        <v>0.21210342908307706</v>
      </c>
      <c r="P12">
        <f t="shared" si="4"/>
        <v>0</v>
      </c>
    </row>
    <row r="13" spans="1:16" x14ac:dyDescent="0.25">
      <c r="C13">
        <v>40</v>
      </c>
      <c r="D13">
        <v>289.64800000000002</v>
      </c>
      <c r="E13">
        <v>284.81700000000001</v>
      </c>
      <c r="F13">
        <v>264.91699999999997</v>
      </c>
      <c r="G13">
        <v>256.05500000000001</v>
      </c>
      <c r="J13">
        <f t="shared" si="0"/>
        <v>40</v>
      </c>
      <c r="K13">
        <f t="shared" si="1"/>
        <v>4.8310000000000173</v>
      </c>
      <c r="L13">
        <f t="shared" si="2"/>
        <v>8.8619999999999663</v>
      </c>
      <c r="N13">
        <f t="shared" si="3"/>
        <v>40</v>
      </c>
      <c r="O13">
        <f t="shared" si="4"/>
        <v>0.13907509135348356</v>
      </c>
      <c r="P13">
        <f t="shared" si="4"/>
        <v>0.38097403960534448</v>
      </c>
    </row>
    <row r="14" spans="1:16" x14ac:dyDescent="0.25">
      <c r="C14">
        <v>41</v>
      </c>
      <c r="D14">
        <v>298.04500000000002</v>
      </c>
      <c r="E14">
        <v>286.90499999999997</v>
      </c>
      <c r="F14">
        <v>275.40199999999999</v>
      </c>
      <c r="G14">
        <v>267.77999999999997</v>
      </c>
      <c r="J14">
        <f t="shared" si="0"/>
        <v>41</v>
      </c>
      <c r="K14">
        <f t="shared" si="1"/>
        <v>11.140000000000043</v>
      </c>
      <c r="L14">
        <f t="shared" si="2"/>
        <v>7.6220000000000141</v>
      </c>
      <c r="N14">
        <f t="shared" si="3"/>
        <v>41</v>
      </c>
      <c r="O14">
        <f t="shared" si="4"/>
        <v>0.17724390775113152</v>
      </c>
      <c r="P14">
        <f t="shared" si="4"/>
        <v>0.33759009166608367</v>
      </c>
    </row>
    <row r="15" spans="1:16" x14ac:dyDescent="0.25">
      <c r="C15">
        <v>42</v>
      </c>
      <c r="D15">
        <v>299.94799999999998</v>
      </c>
      <c r="E15">
        <v>296.291</v>
      </c>
      <c r="F15">
        <v>271.60300000000001</v>
      </c>
      <c r="G15">
        <v>265.64499999999998</v>
      </c>
      <c r="J15">
        <f t="shared" si="0"/>
        <v>42</v>
      </c>
      <c r="K15">
        <f t="shared" si="1"/>
        <v>3.6569999999999823</v>
      </c>
      <c r="L15">
        <f t="shared" si="2"/>
        <v>5.9580000000000268</v>
      </c>
      <c r="N15">
        <f t="shared" si="3"/>
        <v>42</v>
      </c>
      <c r="O15">
        <f t="shared" si="4"/>
        <v>0.13197250925634615</v>
      </c>
      <c r="P15">
        <f t="shared" si="4"/>
        <v>0.27937163249597702</v>
      </c>
    </row>
    <row r="16" spans="1:16" x14ac:dyDescent="0.25">
      <c r="C16">
        <v>43</v>
      </c>
      <c r="D16">
        <v>285.32799999999997</v>
      </c>
      <c r="E16">
        <v>283.471</v>
      </c>
      <c r="F16">
        <v>265.13799999999998</v>
      </c>
      <c r="G16">
        <v>259.262</v>
      </c>
      <c r="J16">
        <f t="shared" si="0"/>
        <v>43</v>
      </c>
      <c r="K16">
        <f t="shared" si="1"/>
        <v>1.8569999999999709</v>
      </c>
      <c r="L16">
        <f t="shared" si="2"/>
        <v>5.8759999999999764</v>
      </c>
      <c r="N16">
        <f t="shared" si="3"/>
        <v>43</v>
      </c>
      <c r="O16">
        <f t="shared" si="4"/>
        <v>0.12108269002734529</v>
      </c>
      <c r="P16">
        <f t="shared" si="4"/>
        <v>0.27650269400321759</v>
      </c>
    </row>
  </sheetData>
  <sortState ref="C3:E42">
    <sortCondition ref="C7"/>
  </sortState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80" zoomScaleNormal="80" workbookViewId="0"/>
  </sheetViews>
  <sheetFormatPr defaultRowHeight="15" x14ac:dyDescent="0.25"/>
  <sheetData>
    <row r="1" spans="1:16" x14ac:dyDescent="0.25">
      <c r="A1" t="s">
        <v>38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16</v>
      </c>
      <c r="D3">
        <v>276.38499999999999</v>
      </c>
      <c r="E3">
        <v>283.20400000000001</v>
      </c>
      <c r="F3">
        <v>208.78100000000001</v>
      </c>
      <c r="G3">
        <v>190.88200000000001</v>
      </c>
      <c r="J3">
        <f>C3</f>
        <v>16</v>
      </c>
      <c r="K3">
        <f>D3-E3</f>
        <v>-6.8190000000000168</v>
      </c>
      <c r="L3">
        <f>F3-G3</f>
        <v>17.899000000000001</v>
      </c>
      <c r="N3">
        <f>C3</f>
        <v>16</v>
      </c>
      <c r="O3">
        <f>(K3-MIN(K$3:K$50))/(MAX(K$3:K$50)-MIN(K$3:K$50))</f>
        <v>0.3085315730477014</v>
      </c>
      <c r="P3">
        <f>(L3-MIN(L$3:L$50))/(MAX(L$3:L$50)-MIN(L$3:L$50))</f>
        <v>0.64800146873688635</v>
      </c>
    </row>
    <row r="4" spans="1:16" x14ac:dyDescent="0.25">
      <c r="C4">
        <v>17</v>
      </c>
      <c r="D4">
        <v>289.47899999999998</v>
      </c>
      <c r="E4">
        <v>292.58600000000001</v>
      </c>
      <c r="F4">
        <v>217.06200000000001</v>
      </c>
      <c r="G4">
        <v>193.90799999999999</v>
      </c>
      <c r="J4">
        <f t="shared" ref="J4:J23" si="0">C4</f>
        <v>17</v>
      </c>
      <c r="K4">
        <f t="shared" ref="K4:K23" si="1">D4-E4</f>
        <v>-3.1070000000000277</v>
      </c>
      <c r="L4">
        <f t="shared" ref="L4:L23" si="2">F4-G4</f>
        <v>23.154000000000025</v>
      </c>
      <c r="N4">
        <f t="shared" ref="N4:N23" si="3">C4</f>
        <v>17</v>
      </c>
      <c r="O4">
        <f t="shared" ref="O4:P19" si="4">(K4-MIN(K$3:K$50))/(MAX(K$3:K$50)-MIN(K$3:K$50))</f>
        <v>0.4009963880931614</v>
      </c>
      <c r="P4">
        <f t="shared" si="4"/>
        <v>0.78582668904741992</v>
      </c>
    </row>
    <row r="5" spans="1:16" x14ac:dyDescent="0.25">
      <c r="C5">
        <v>18</v>
      </c>
      <c r="D5">
        <v>286.04199999999997</v>
      </c>
      <c r="E5">
        <v>289.74299999999999</v>
      </c>
      <c r="F5">
        <v>222.71899999999999</v>
      </c>
      <c r="G5">
        <v>196.35499999999999</v>
      </c>
      <c r="J5">
        <f t="shared" si="0"/>
        <v>18</v>
      </c>
      <c r="K5">
        <f t="shared" si="1"/>
        <v>-3.7010000000000218</v>
      </c>
      <c r="L5">
        <f t="shared" si="2"/>
        <v>26.364000000000004</v>
      </c>
      <c r="N5">
        <f t="shared" si="3"/>
        <v>18</v>
      </c>
      <c r="O5">
        <f t="shared" si="4"/>
        <v>0.38620002490970157</v>
      </c>
      <c r="P5">
        <f t="shared" si="4"/>
        <v>0.87001678556441486</v>
      </c>
    </row>
    <row r="6" spans="1:16" x14ac:dyDescent="0.25">
      <c r="C6">
        <v>19</v>
      </c>
      <c r="D6">
        <v>312.51900000000001</v>
      </c>
      <c r="E6">
        <v>297.31400000000002</v>
      </c>
      <c r="F6">
        <v>225.346</v>
      </c>
      <c r="G6">
        <v>197.53800000000001</v>
      </c>
      <c r="J6">
        <f t="shared" si="0"/>
        <v>19</v>
      </c>
      <c r="K6">
        <f t="shared" si="1"/>
        <v>15.204999999999984</v>
      </c>
      <c r="L6">
        <f t="shared" si="2"/>
        <v>27.807999999999993</v>
      </c>
      <c r="N6">
        <f t="shared" si="3"/>
        <v>19</v>
      </c>
      <c r="O6">
        <f t="shared" si="4"/>
        <v>0.85714285714285676</v>
      </c>
      <c r="P6">
        <f t="shared" si="4"/>
        <v>0.90788921527486355</v>
      </c>
    </row>
    <row r="7" spans="1:16" x14ac:dyDescent="0.25">
      <c r="C7">
        <v>20</v>
      </c>
      <c r="D7">
        <v>306.51</v>
      </c>
      <c r="E7">
        <v>294.25</v>
      </c>
      <c r="F7">
        <v>225.44200000000001</v>
      </c>
      <c r="G7">
        <v>194.12200000000001</v>
      </c>
      <c r="J7">
        <f t="shared" si="0"/>
        <v>20</v>
      </c>
      <c r="K7">
        <f t="shared" si="1"/>
        <v>12.259999999999991</v>
      </c>
      <c r="L7">
        <f t="shared" si="2"/>
        <v>31.319999999999993</v>
      </c>
      <c r="N7">
        <f t="shared" si="3"/>
        <v>20</v>
      </c>
      <c r="O7">
        <f t="shared" si="4"/>
        <v>0.78378378378378355</v>
      </c>
      <c r="P7">
        <f t="shared" si="4"/>
        <v>1</v>
      </c>
    </row>
    <row r="8" spans="1:16" x14ac:dyDescent="0.25">
      <c r="C8">
        <v>21</v>
      </c>
      <c r="D8">
        <v>308.21300000000002</v>
      </c>
      <c r="E8">
        <v>308.512</v>
      </c>
      <c r="F8">
        <v>211.917</v>
      </c>
      <c r="G8">
        <v>209.64599999999999</v>
      </c>
      <c r="J8">
        <f t="shared" si="0"/>
        <v>21</v>
      </c>
      <c r="K8">
        <f t="shared" si="1"/>
        <v>-0.29899999999997817</v>
      </c>
      <c r="L8">
        <f t="shared" si="2"/>
        <v>2.271000000000015</v>
      </c>
      <c r="N8">
        <f t="shared" si="3"/>
        <v>21</v>
      </c>
      <c r="O8">
        <f t="shared" si="4"/>
        <v>0.4709428322331552</v>
      </c>
      <c r="P8">
        <f t="shared" si="4"/>
        <v>0.23811896768778879</v>
      </c>
    </row>
    <row r="9" spans="1:16" x14ac:dyDescent="0.25">
      <c r="C9">
        <v>22</v>
      </c>
      <c r="D9">
        <v>314.17399999999998</v>
      </c>
      <c r="E9">
        <v>293.23399999999998</v>
      </c>
      <c r="F9">
        <v>207.864</v>
      </c>
      <c r="G9">
        <v>203.34200000000001</v>
      </c>
      <c r="J9">
        <f t="shared" si="0"/>
        <v>22</v>
      </c>
      <c r="K9">
        <f t="shared" si="1"/>
        <v>20.939999999999998</v>
      </c>
      <c r="L9">
        <f t="shared" si="2"/>
        <v>4.5219999999999914</v>
      </c>
      <c r="N9">
        <f t="shared" si="3"/>
        <v>22</v>
      </c>
      <c r="O9">
        <f t="shared" si="4"/>
        <v>1</v>
      </c>
      <c r="P9">
        <f t="shared" si="4"/>
        <v>0.29715694502727624</v>
      </c>
    </row>
    <row r="10" spans="1:16" x14ac:dyDescent="0.25">
      <c r="C10">
        <v>23</v>
      </c>
      <c r="D10">
        <v>296.05700000000002</v>
      </c>
      <c r="E10">
        <v>277.43400000000003</v>
      </c>
      <c r="F10">
        <v>207.15</v>
      </c>
      <c r="G10">
        <v>188.98</v>
      </c>
      <c r="J10">
        <f t="shared" si="0"/>
        <v>23</v>
      </c>
      <c r="K10">
        <f t="shared" si="1"/>
        <v>18.62299999999999</v>
      </c>
      <c r="L10">
        <f t="shared" si="2"/>
        <v>18.170000000000016</v>
      </c>
      <c r="N10">
        <f t="shared" si="3"/>
        <v>23</v>
      </c>
      <c r="O10">
        <f t="shared" si="4"/>
        <v>0.94228421970357434</v>
      </c>
      <c r="P10">
        <f t="shared" si="4"/>
        <v>0.65510910616869544</v>
      </c>
    </row>
    <row r="11" spans="1:16" x14ac:dyDescent="0.25">
      <c r="C11">
        <v>24</v>
      </c>
      <c r="D11">
        <v>286.85700000000003</v>
      </c>
      <c r="E11">
        <v>274.23</v>
      </c>
      <c r="F11">
        <v>209.05699999999999</v>
      </c>
      <c r="G11">
        <v>188.684</v>
      </c>
      <c r="J11">
        <f t="shared" si="0"/>
        <v>24</v>
      </c>
      <c r="K11">
        <f t="shared" si="1"/>
        <v>12.62700000000001</v>
      </c>
      <c r="L11">
        <f t="shared" si="2"/>
        <v>20.37299999999999</v>
      </c>
      <c r="N11">
        <f t="shared" si="3"/>
        <v>24</v>
      </c>
      <c r="O11">
        <f t="shared" si="4"/>
        <v>0.79292564453854797</v>
      </c>
      <c r="P11">
        <f t="shared" si="4"/>
        <v>0.7128881661770875</v>
      </c>
    </row>
    <row r="12" spans="1:16" x14ac:dyDescent="0.25">
      <c r="C12">
        <v>25</v>
      </c>
      <c r="D12">
        <v>306.41399999999999</v>
      </c>
      <c r="E12">
        <v>295.45400000000001</v>
      </c>
      <c r="F12">
        <v>205.25</v>
      </c>
      <c r="G12">
        <v>195.995</v>
      </c>
      <c r="J12">
        <f t="shared" si="0"/>
        <v>25</v>
      </c>
      <c r="K12">
        <f t="shared" si="1"/>
        <v>10.95999999999998</v>
      </c>
      <c r="L12">
        <f t="shared" si="2"/>
        <v>9.2549999999999955</v>
      </c>
      <c r="N12">
        <f t="shared" si="3"/>
        <v>25</v>
      </c>
      <c r="O12">
        <f t="shared" si="4"/>
        <v>0.75140117075600887</v>
      </c>
      <c r="P12">
        <f t="shared" si="4"/>
        <v>0.42129143936214841</v>
      </c>
    </row>
    <row r="13" spans="1:16" x14ac:dyDescent="0.25">
      <c r="C13">
        <v>26</v>
      </c>
      <c r="D13">
        <v>301.714</v>
      </c>
      <c r="E13">
        <v>291.19400000000002</v>
      </c>
      <c r="F13">
        <v>202.44300000000001</v>
      </c>
      <c r="G13">
        <v>192.80099999999999</v>
      </c>
      <c r="J13">
        <f t="shared" si="0"/>
        <v>26</v>
      </c>
      <c r="K13">
        <f t="shared" si="1"/>
        <v>10.519999999999982</v>
      </c>
      <c r="L13">
        <f t="shared" si="2"/>
        <v>9.6420000000000243</v>
      </c>
      <c r="N13">
        <f t="shared" si="3"/>
        <v>26</v>
      </c>
      <c r="O13">
        <f t="shared" si="4"/>
        <v>0.74044090173122379</v>
      </c>
      <c r="P13">
        <f t="shared" si="4"/>
        <v>0.43144146034410469</v>
      </c>
    </row>
    <row r="14" spans="1:16" x14ac:dyDescent="0.25">
      <c r="C14">
        <v>27</v>
      </c>
      <c r="D14">
        <v>307.279</v>
      </c>
      <c r="E14">
        <v>292.33699999999999</v>
      </c>
      <c r="F14">
        <v>207.80699999999999</v>
      </c>
      <c r="G14">
        <v>190.31100000000001</v>
      </c>
      <c r="J14">
        <f t="shared" si="0"/>
        <v>27</v>
      </c>
      <c r="K14">
        <f t="shared" si="1"/>
        <v>14.942000000000007</v>
      </c>
      <c r="L14">
        <f t="shared" si="2"/>
        <v>17.495999999999981</v>
      </c>
      <c r="N14">
        <f t="shared" si="3"/>
        <v>27</v>
      </c>
      <c r="O14">
        <f t="shared" si="4"/>
        <v>0.85059160543031531</v>
      </c>
      <c r="P14">
        <f t="shared" si="4"/>
        <v>0.63743180864456517</v>
      </c>
    </row>
    <row r="15" spans="1:16" x14ac:dyDescent="0.25">
      <c r="C15">
        <v>28</v>
      </c>
      <c r="D15">
        <v>319.029</v>
      </c>
      <c r="E15">
        <v>309.68900000000002</v>
      </c>
      <c r="F15">
        <v>215.12899999999999</v>
      </c>
      <c r="G15">
        <v>201.01</v>
      </c>
      <c r="J15">
        <f t="shared" si="0"/>
        <v>28</v>
      </c>
      <c r="K15">
        <f t="shared" si="1"/>
        <v>9.339999999999975</v>
      </c>
      <c r="L15">
        <f t="shared" si="2"/>
        <v>14.119</v>
      </c>
      <c r="N15">
        <f t="shared" si="3"/>
        <v>28</v>
      </c>
      <c r="O15">
        <f t="shared" si="4"/>
        <v>0.71104745298293615</v>
      </c>
      <c r="P15">
        <f t="shared" si="4"/>
        <v>0.54886172891313467</v>
      </c>
    </row>
    <row r="16" spans="1:16" x14ac:dyDescent="0.25">
      <c r="C16">
        <v>29</v>
      </c>
      <c r="D16">
        <v>308.971</v>
      </c>
      <c r="E16">
        <v>298.18799999999999</v>
      </c>
      <c r="F16">
        <v>210.316</v>
      </c>
      <c r="G16">
        <v>198.63499999999999</v>
      </c>
      <c r="J16">
        <f t="shared" si="0"/>
        <v>29</v>
      </c>
      <c r="K16">
        <f t="shared" si="1"/>
        <v>10.783000000000015</v>
      </c>
      <c r="L16">
        <f t="shared" si="2"/>
        <v>11.681000000000012</v>
      </c>
      <c r="N16">
        <f t="shared" si="3"/>
        <v>29</v>
      </c>
      <c r="O16">
        <f t="shared" si="4"/>
        <v>0.74699215344376668</v>
      </c>
      <c r="P16">
        <f t="shared" si="4"/>
        <v>0.48491921947125499</v>
      </c>
    </row>
    <row r="17" spans="3:16" x14ac:dyDescent="0.25">
      <c r="C17">
        <v>30</v>
      </c>
      <c r="D17">
        <v>298.029</v>
      </c>
      <c r="E17">
        <v>317.23399999999998</v>
      </c>
      <c r="F17">
        <v>206.99299999999999</v>
      </c>
      <c r="G17">
        <v>206.64599999999999</v>
      </c>
      <c r="J17">
        <f t="shared" si="0"/>
        <v>30</v>
      </c>
      <c r="K17">
        <f t="shared" si="1"/>
        <v>-19.204999999999984</v>
      </c>
      <c r="L17">
        <f t="shared" si="2"/>
        <v>0.34700000000000841</v>
      </c>
      <c r="N17">
        <f t="shared" si="3"/>
        <v>30</v>
      </c>
      <c r="O17">
        <f t="shared" si="4"/>
        <v>0</v>
      </c>
      <c r="P17">
        <f t="shared" si="4"/>
        <v>0.18765736466638699</v>
      </c>
    </row>
    <row r="18" spans="3:16" x14ac:dyDescent="0.25">
      <c r="C18">
        <v>31</v>
      </c>
      <c r="D18">
        <v>275.33800000000002</v>
      </c>
      <c r="E18">
        <v>293.90600000000001</v>
      </c>
      <c r="F18">
        <v>207.35300000000001</v>
      </c>
      <c r="G18">
        <v>209.99</v>
      </c>
      <c r="J18">
        <f t="shared" si="0"/>
        <v>31</v>
      </c>
      <c r="K18">
        <f t="shared" si="1"/>
        <v>-18.567999999999984</v>
      </c>
      <c r="L18">
        <f t="shared" si="2"/>
        <v>-2.6370000000000005</v>
      </c>
      <c r="N18">
        <f t="shared" si="3"/>
        <v>31</v>
      </c>
      <c r="O18">
        <f t="shared" si="4"/>
        <v>1.5867480383609436E-2</v>
      </c>
      <c r="P18">
        <f t="shared" si="4"/>
        <v>0.1093946705832982</v>
      </c>
    </row>
    <row r="19" spans="3:16" x14ac:dyDescent="0.25">
      <c r="C19">
        <v>32</v>
      </c>
      <c r="D19">
        <v>275.904</v>
      </c>
      <c r="E19">
        <v>288.52600000000001</v>
      </c>
      <c r="F19">
        <v>203.08099999999999</v>
      </c>
      <c r="G19">
        <v>206.97900000000001</v>
      </c>
      <c r="J19">
        <f t="shared" si="0"/>
        <v>32</v>
      </c>
      <c r="K19">
        <f t="shared" si="1"/>
        <v>-12.622000000000014</v>
      </c>
      <c r="L19">
        <f t="shared" si="2"/>
        <v>-3.8980000000000246</v>
      </c>
      <c r="N19">
        <f t="shared" si="3"/>
        <v>32</v>
      </c>
      <c r="O19">
        <f t="shared" si="4"/>
        <v>0.16398057043218267</v>
      </c>
      <c r="P19">
        <f t="shared" si="4"/>
        <v>7.632186319764922E-2</v>
      </c>
    </row>
    <row r="20" spans="3:16" x14ac:dyDescent="0.25">
      <c r="C20">
        <v>33</v>
      </c>
      <c r="D20">
        <v>272.11</v>
      </c>
      <c r="E20">
        <v>283.86500000000001</v>
      </c>
      <c r="F20">
        <v>191.99299999999999</v>
      </c>
      <c r="G20">
        <v>194.51</v>
      </c>
      <c r="J20">
        <f t="shared" si="0"/>
        <v>33</v>
      </c>
      <c r="K20">
        <f t="shared" si="1"/>
        <v>-11.754999999999995</v>
      </c>
      <c r="L20">
        <f t="shared" si="2"/>
        <v>-2.5169999999999959</v>
      </c>
      <c r="N20">
        <f t="shared" si="3"/>
        <v>33</v>
      </c>
      <c r="O20">
        <f t="shared" ref="O20:P28" si="5">(K20-MIN(K$3:K$50))/(MAX(K$3:K$50)-MIN(K$3:K$50))</f>
        <v>0.18557728235147569</v>
      </c>
      <c r="P20">
        <f t="shared" si="5"/>
        <v>0.11254196391103646</v>
      </c>
    </row>
    <row r="21" spans="3:16" x14ac:dyDescent="0.25">
      <c r="C21">
        <v>34</v>
      </c>
      <c r="D21">
        <v>262.029</v>
      </c>
      <c r="E21">
        <v>273.67700000000002</v>
      </c>
      <c r="F21">
        <v>188.846</v>
      </c>
      <c r="G21">
        <v>188.208</v>
      </c>
      <c r="J21">
        <f t="shared" si="0"/>
        <v>34</v>
      </c>
      <c r="K21">
        <f t="shared" si="1"/>
        <v>-11.648000000000025</v>
      </c>
      <c r="L21">
        <f t="shared" si="2"/>
        <v>0.63800000000000523</v>
      </c>
      <c r="N21">
        <f t="shared" si="3"/>
        <v>34</v>
      </c>
      <c r="O21">
        <f t="shared" si="5"/>
        <v>0.1882426205006841</v>
      </c>
      <c r="P21">
        <f t="shared" si="5"/>
        <v>0.19528955098615192</v>
      </c>
    </row>
    <row r="22" spans="3:16" x14ac:dyDescent="0.25">
      <c r="C22">
        <v>35</v>
      </c>
      <c r="D22">
        <v>254.51499999999999</v>
      </c>
      <c r="E22">
        <v>271.22300000000001</v>
      </c>
      <c r="F22">
        <v>177.73500000000001</v>
      </c>
      <c r="G22">
        <v>184.54300000000001</v>
      </c>
      <c r="J22">
        <f t="shared" si="0"/>
        <v>35</v>
      </c>
      <c r="K22">
        <f t="shared" si="1"/>
        <v>-16.708000000000027</v>
      </c>
      <c r="L22">
        <f t="shared" si="2"/>
        <v>-6.8079999999999927</v>
      </c>
      <c r="N22">
        <f t="shared" si="3"/>
        <v>35</v>
      </c>
      <c r="O22">
        <f t="shared" si="5"/>
        <v>6.2199526715654714E-2</v>
      </c>
      <c r="P22">
        <f t="shared" si="5"/>
        <v>0</v>
      </c>
    </row>
    <row r="23" spans="3:16" x14ac:dyDescent="0.25">
      <c r="C23">
        <v>36</v>
      </c>
      <c r="D23">
        <v>252.667</v>
      </c>
      <c r="E23">
        <v>266.78800000000001</v>
      </c>
      <c r="F23">
        <v>181.053</v>
      </c>
      <c r="G23">
        <v>184.364</v>
      </c>
      <c r="J23">
        <f t="shared" si="0"/>
        <v>36</v>
      </c>
      <c r="K23">
        <f t="shared" si="1"/>
        <v>-14.121000000000009</v>
      </c>
      <c r="L23">
        <f t="shared" si="2"/>
        <v>-3.311000000000007</v>
      </c>
      <c r="N23">
        <f t="shared" si="3"/>
        <v>36</v>
      </c>
      <c r="O23">
        <f t="shared" si="5"/>
        <v>0.12664092664092608</v>
      </c>
      <c r="P23">
        <f t="shared" si="5"/>
        <v>9.1717373059168772E-2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80" zoomScaleNormal="80" workbookViewId="0"/>
  </sheetViews>
  <sheetFormatPr defaultRowHeight="15" x14ac:dyDescent="0.25"/>
  <sheetData>
    <row r="1" spans="1:16" x14ac:dyDescent="0.25">
      <c r="A1" t="s">
        <v>44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249.57900000000001</v>
      </c>
      <c r="E3">
        <v>264.12099999999998</v>
      </c>
      <c r="F3">
        <v>278.10500000000002</v>
      </c>
      <c r="G3">
        <v>258.18200000000002</v>
      </c>
      <c r="J3">
        <f>C3</f>
        <v>1</v>
      </c>
      <c r="K3">
        <f>D3-E3</f>
        <v>-14.541999999999973</v>
      </c>
      <c r="L3">
        <f>F3-G3</f>
        <v>19.923000000000002</v>
      </c>
      <c r="N3">
        <f>C3</f>
        <v>1</v>
      </c>
      <c r="O3">
        <f>(K3-MIN(K$3:K$50))/(MAX(K$3:K$50)-MIN(K$3:K$50))</f>
        <v>0</v>
      </c>
      <c r="P3">
        <f>(L3-MIN(L$3:L$50))/(MAX(L$3:L$50)-MIN(L$3:L$50))</f>
        <v>0.11665002180242787</v>
      </c>
    </row>
    <row r="4" spans="1:16" x14ac:dyDescent="0.25">
      <c r="C4">
        <v>2</v>
      </c>
      <c r="D4">
        <v>258.77600000000001</v>
      </c>
      <c r="E4">
        <v>260.01499999999999</v>
      </c>
      <c r="F4">
        <v>274.88200000000001</v>
      </c>
      <c r="G4">
        <v>245.75800000000001</v>
      </c>
      <c r="J4">
        <f t="shared" ref="J4:J14" si="0">C4</f>
        <v>2</v>
      </c>
      <c r="K4">
        <f t="shared" ref="K4:K14" si="1">D4-E4</f>
        <v>-1.2389999999999759</v>
      </c>
      <c r="L4">
        <f t="shared" ref="L4:L14" si="2">F4-G4</f>
        <v>29.123999999999995</v>
      </c>
      <c r="N4">
        <f t="shared" ref="N4:N14" si="3">C4</f>
        <v>2</v>
      </c>
      <c r="O4">
        <f t="shared" ref="O4:P14" si="4">(K4-MIN(K$3:K$50))/(MAX(K$3:K$50)-MIN(K$3:K$50))</f>
        <v>0.1795252425743242</v>
      </c>
      <c r="P4">
        <f t="shared" si="4"/>
        <v>0.24607204647433636</v>
      </c>
    </row>
    <row r="5" spans="1:16" x14ac:dyDescent="0.25">
      <c r="C5">
        <v>3</v>
      </c>
      <c r="D5">
        <v>232.40799999999999</v>
      </c>
      <c r="E5">
        <v>246.43199999999999</v>
      </c>
      <c r="F5">
        <v>272.77600000000001</v>
      </c>
      <c r="G5">
        <v>243.93899999999999</v>
      </c>
      <c r="J5">
        <f t="shared" si="0"/>
        <v>3</v>
      </c>
      <c r="K5">
        <f t="shared" si="1"/>
        <v>-14.024000000000001</v>
      </c>
      <c r="L5">
        <f t="shared" si="2"/>
        <v>28.837000000000018</v>
      </c>
      <c r="N5">
        <f t="shared" si="3"/>
        <v>3</v>
      </c>
      <c r="O5">
        <f t="shared" si="4"/>
        <v>6.9904589681646975E-3</v>
      </c>
      <c r="P5">
        <f t="shared" si="4"/>
        <v>0.24203508080964395</v>
      </c>
    </row>
    <row r="6" spans="1:16" x14ac:dyDescent="0.25">
      <c r="C6">
        <v>4</v>
      </c>
      <c r="D6">
        <v>238.32900000000001</v>
      </c>
      <c r="E6">
        <v>247.39400000000001</v>
      </c>
      <c r="F6">
        <v>273.17099999999999</v>
      </c>
      <c r="G6">
        <v>241.78</v>
      </c>
      <c r="J6">
        <f t="shared" si="0"/>
        <v>4</v>
      </c>
      <c r="K6">
        <f t="shared" si="1"/>
        <v>-9.0649999999999977</v>
      </c>
      <c r="L6">
        <f t="shared" si="2"/>
        <v>31.390999999999991</v>
      </c>
      <c r="N6">
        <f t="shared" si="3"/>
        <v>4</v>
      </c>
      <c r="O6">
        <f t="shared" si="4"/>
        <v>7.3912632757992133E-2</v>
      </c>
      <c r="P6">
        <f t="shared" si="4"/>
        <v>0.27795985540067225</v>
      </c>
    </row>
    <row r="7" spans="1:16" x14ac:dyDescent="0.25">
      <c r="C7">
        <v>5</v>
      </c>
      <c r="D7">
        <v>233.14500000000001</v>
      </c>
      <c r="E7">
        <v>247.06100000000001</v>
      </c>
      <c r="F7">
        <v>253.90799999999999</v>
      </c>
      <c r="G7">
        <v>242.114</v>
      </c>
      <c r="J7">
        <f t="shared" si="0"/>
        <v>5</v>
      </c>
      <c r="K7">
        <f t="shared" si="1"/>
        <v>-13.915999999999997</v>
      </c>
      <c r="L7">
        <f t="shared" si="2"/>
        <v>11.793999999999983</v>
      </c>
      <c r="N7">
        <f t="shared" si="3"/>
        <v>5</v>
      </c>
      <c r="O7">
        <f t="shared" si="4"/>
        <v>8.4479291777435715E-3</v>
      </c>
      <c r="P7">
        <f t="shared" si="4"/>
        <v>2.3068375226813782E-3</v>
      </c>
    </row>
    <row r="8" spans="1:16" x14ac:dyDescent="0.25">
      <c r="C8">
        <v>6</v>
      </c>
      <c r="D8">
        <v>240.5</v>
      </c>
      <c r="E8">
        <v>243.34100000000001</v>
      </c>
      <c r="F8">
        <v>264.39499999999998</v>
      </c>
      <c r="G8">
        <v>252.76499999999999</v>
      </c>
      <c r="J8">
        <f t="shared" si="0"/>
        <v>6</v>
      </c>
      <c r="K8">
        <f t="shared" si="1"/>
        <v>-2.8410000000000082</v>
      </c>
      <c r="L8">
        <f t="shared" si="2"/>
        <v>11.629999999999995</v>
      </c>
      <c r="N8">
        <f t="shared" si="3"/>
        <v>6</v>
      </c>
      <c r="O8">
        <f t="shared" si="4"/>
        <v>0.15790610113223796</v>
      </c>
      <c r="P8">
        <f t="shared" si="4"/>
        <v>0</v>
      </c>
    </row>
    <row r="9" spans="1:16" x14ac:dyDescent="0.25">
      <c r="C9">
        <v>7</v>
      </c>
      <c r="D9">
        <v>338.71100000000001</v>
      </c>
      <c r="E9">
        <v>279.15199999999999</v>
      </c>
      <c r="F9">
        <v>310.59199999999998</v>
      </c>
      <c r="G9">
        <v>263.81799999999998</v>
      </c>
      <c r="J9">
        <f t="shared" si="0"/>
        <v>7</v>
      </c>
      <c r="K9">
        <f t="shared" si="1"/>
        <v>59.559000000000026</v>
      </c>
      <c r="L9">
        <f t="shared" si="2"/>
        <v>46.774000000000001</v>
      </c>
      <c r="N9">
        <f t="shared" si="3"/>
        <v>7</v>
      </c>
      <c r="O9">
        <f t="shared" si="4"/>
        <v>1</v>
      </c>
      <c r="P9">
        <f t="shared" si="4"/>
        <v>0.49433840181171135</v>
      </c>
    </row>
    <row r="10" spans="1:16" x14ac:dyDescent="0.25">
      <c r="C10">
        <v>8</v>
      </c>
      <c r="D10">
        <v>320.726</v>
      </c>
      <c r="E10">
        <v>275.27199999999999</v>
      </c>
      <c r="F10">
        <v>367.488</v>
      </c>
      <c r="G10">
        <v>284.76499999999999</v>
      </c>
      <c r="J10">
        <f t="shared" si="0"/>
        <v>8</v>
      </c>
      <c r="K10">
        <f t="shared" si="1"/>
        <v>45.454000000000008</v>
      </c>
      <c r="L10">
        <f t="shared" si="2"/>
        <v>82.723000000000013</v>
      </c>
      <c r="N10">
        <f t="shared" si="3"/>
        <v>8</v>
      </c>
      <c r="O10">
        <f t="shared" si="4"/>
        <v>0.80965169161009953</v>
      </c>
      <c r="P10">
        <f t="shared" si="4"/>
        <v>1</v>
      </c>
    </row>
    <row r="11" spans="1:16" x14ac:dyDescent="0.25">
      <c r="C11">
        <v>9</v>
      </c>
      <c r="D11">
        <v>289.17899999999997</v>
      </c>
      <c r="E11">
        <v>256.05900000000003</v>
      </c>
      <c r="F11">
        <v>340.202</v>
      </c>
      <c r="G11">
        <v>287.83800000000002</v>
      </c>
      <c r="J11">
        <f t="shared" si="0"/>
        <v>9</v>
      </c>
      <c r="K11">
        <f t="shared" si="1"/>
        <v>33.119999999999948</v>
      </c>
      <c r="L11">
        <f t="shared" si="2"/>
        <v>52.363999999999976</v>
      </c>
      <c r="N11">
        <f t="shared" si="3"/>
        <v>9</v>
      </c>
      <c r="O11">
        <f t="shared" si="4"/>
        <v>0.64320319563838435</v>
      </c>
      <c r="P11">
        <f t="shared" si="4"/>
        <v>0.57296780273725922</v>
      </c>
    </row>
    <row r="12" spans="1:16" x14ac:dyDescent="0.25">
      <c r="C12">
        <v>10</v>
      </c>
      <c r="D12">
        <v>275.89299999999997</v>
      </c>
      <c r="E12">
        <v>251.27199999999999</v>
      </c>
      <c r="F12">
        <v>338.976</v>
      </c>
      <c r="G12">
        <v>258.73500000000001</v>
      </c>
      <c r="J12">
        <f t="shared" si="0"/>
        <v>10</v>
      </c>
      <c r="K12">
        <f t="shared" si="1"/>
        <v>24.620999999999981</v>
      </c>
      <c r="L12">
        <f t="shared" si="2"/>
        <v>80.240999999999985</v>
      </c>
      <c r="N12">
        <f t="shared" si="3"/>
        <v>10</v>
      </c>
      <c r="O12">
        <f t="shared" si="4"/>
        <v>0.52850838720125171</v>
      </c>
      <c r="P12">
        <f t="shared" si="4"/>
        <v>0.96508798334575796</v>
      </c>
    </row>
    <row r="13" spans="1:16" x14ac:dyDescent="0.25">
      <c r="C13">
        <v>11</v>
      </c>
      <c r="D13">
        <v>286.90499999999997</v>
      </c>
      <c r="E13">
        <v>261.39</v>
      </c>
      <c r="F13">
        <v>321.702</v>
      </c>
      <c r="G13">
        <v>271.10300000000001</v>
      </c>
      <c r="J13">
        <f t="shared" si="0"/>
        <v>11</v>
      </c>
      <c r="K13">
        <f t="shared" si="1"/>
        <v>25.514999999999986</v>
      </c>
      <c r="L13">
        <f t="shared" si="2"/>
        <v>50.59899999999999</v>
      </c>
      <c r="N13">
        <f t="shared" si="3"/>
        <v>11</v>
      </c>
      <c r="O13">
        <f t="shared" si="4"/>
        <v>0.54057300171387646</v>
      </c>
      <c r="P13">
        <f t="shared" si="4"/>
        <v>0.54814116720352191</v>
      </c>
    </row>
    <row r="14" spans="1:16" x14ac:dyDescent="0.25">
      <c r="C14">
        <v>12</v>
      </c>
      <c r="D14">
        <v>270.69</v>
      </c>
      <c r="E14">
        <v>253.77199999999999</v>
      </c>
      <c r="F14">
        <v>292.14299999999997</v>
      </c>
      <c r="G14">
        <v>249</v>
      </c>
      <c r="J14">
        <f t="shared" si="0"/>
        <v>12</v>
      </c>
      <c r="K14">
        <f t="shared" si="1"/>
        <v>16.918000000000006</v>
      </c>
      <c r="L14">
        <f t="shared" si="2"/>
        <v>43.142999999999972</v>
      </c>
      <c r="N14">
        <f t="shared" si="3"/>
        <v>12</v>
      </c>
      <c r="O14">
        <f t="shared" si="4"/>
        <v>0.42455567401249616</v>
      </c>
      <c r="P14">
        <f t="shared" si="4"/>
        <v>0.44326445641624307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80" zoomScaleNormal="80" workbookViewId="0"/>
  </sheetViews>
  <sheetFormatPr defaultRowHeight="15" x14ac:dyDescent="0.25"/>
  <sheetData>
    <row r="1" spans="1:16" x14ac:dyDescent="0.25">
      <c r="A1" t="s">
        <v>45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</v>
      </c>
      <c r="D3">
        <v>250.31</v>
      </c>
      <c r="E3">
        <v>269.49299999999999</v>
      </c>
      <c r="F3">
        <v>269.14299999999997</v>
      </c>
      <c r="G3">
        <v>243.86799999999999</v>
      </c>
      <c r="J3">
        <f>C3</f>
        <v>1</v>
      </c>
      <c r="K3">
        <f>D3-E3</f>
        <v>-19.182999999999993</v>
      </c>
      <c r="L3">
        <f>F3-G3</f>
        <v>25.274999999999977</v>
      </c>
      <c r="N3">
        <f>C3</f>
        <v>1</v>
      </c>
      <c r="O3">
        <f>(K3-MIN(K$3:K$50))/(MAX(K$3:K$50)-MIN(K$3:K$50))</f>
        <v>0.10502165394926774</v>
      </c>
      <c r="P3">
        <f>(L3-MIN(L$3:L$50))/(MAX(L$3:L$50)-MIN(L$3:L$50))</f>
        <v>0.95631989871280776</v>
      </c>
    </row>
    <row r="4" spans="1:16" x14ac:dyDescent="0.25">
      <c r="C4">
        <v>2</v>
      </c>
      <c r="D4">
        <v>246.06</v>
      </c>
      <c r="E4">
        <v>260.56599999999997</v>
      </c>
      <c r="F4">
        <v>262.82100000000003</v>
      </c>
      <c r="G4">
        <v>236.74299999999999</v>
      </c>
      <c r="J4">
        <f t="shared" ref="J4:J14" si="0">C4</f>
        <v>2</v>
      </c>
      <c r="K4">
        <f t="shared" ref="K4:K14" si="1">D4-E4</f>
        <v>-14.505999999999972</v>
      </c>
      <c r="L4">
        <f t="shared" ref="L4:L14" si="2">F4-G4</f>
        <v>26.078000000000031</v>
      </c>
      <c r="N4">
        <f t="shared" ref="N4:N14" si="3">C4</f>
        <v>2</v>
      </c>
      <c r="O4">
        <f t="shared" ref="O4:P14" si="4">(K4-MIN(K$3:K$50))/(MAX(K$3:K$50)-MIN(K$3:K$50))</f>
        <v>0.18539905135079421</v>
      </c>
      <c r="P4">
        <f t="shared" si="4"/>
        <v>0.97750052753745564</v>
      </c>
    </row>
    <row r="5" spans="1:16" x14ac:dyDescent="0.25">
      <c r="C5">
        <v>3</v>
      </c>
      <c r="D5">
        <v>253.238</v>
      </c>
      <c r="E5">
        <v>277.15899999999999</v>
      </c>
      <c r="F5">
        <v>270.863</v>
      </c>
      <c r="G5">
        <v>243.93199999999999</v>
      </c>
      <c r="J5">
        <f t="shared" si="0"/>
        <v>3</v>
      </c>
      <c r="K5">
        <f t="shared" si="1"/>
        <v>-23.920999999999992</v>
      </c>
      <c r="L5">
        <f t="shared" si="2"/>
        <v>26.931000000000012</v>
      </c>
      <c r="N5">
        <f t="shared" si="3"/>
        <v>3</v>
      </c>
      <c r="O5">
        <f t="shared" si="4"/>
        <v>2.3595930432391398E-2</v>
      </c>
      <c r="P5">
        <f t="shared" si="4"/>
        <v>1</v>
      </c>
    </row>
    <row r="6" spans="1:16" x14ac:dyDescent="0.25">
      <c r="C6">
        <v>4</v>
      </c>
      <c r="D6">
        <v>293.36900000000003</v>
      </c>
      <c r="E6">
        <v>277.654</v>
      </c>
      <c r="F6">
        <v>262.476</v>
      </c>
      <c r="G6">
        <v>238.47800000000001</v>
      </c>
      <c r="J6">
        <f t="shared" si="0"/>
        <v>4</v>
      </c>
      <c r="K6">
        <f t="shared" si="1"/>
        <v>15.715000000000032</v>
      </c>
      <c r="L6">
        <f t="shared" si="2"/>
        <v>23.99799999999999</v>
      </c>
      <c r="N6">
        <f t="shared" si="3"/>
        <v>4</v>
      </c>
      <c r="O6">
        <f t="shared" si="4"/>
        <v>0.70476730597374071</v>
      </c>
      <c r="P6">
        <f t="shared" si="4"/>
        <v>0.92263663220088576</v>
      </c>
    </row>
    <row r="7" spans="1:16" x14ac:dyDescent="0.25">
      <c r="C7">
        <v>5</v>
      </c>
      <c r="D7">
        <v>316.23</v>
      </c>
      <c r="E7">
        <v>296.50700000000001</v>
      </c>
      <c r="F7">
        <v>274.3</v>
      </c>
      <c r="G7">
        <v>260.25700000000001</v>
      </c>
      <c r="J7">
        <f t="shared" si="0"/>
        <v>5</v>
      </c>
      <c r="K7">
        <f t="shared" si="1"/>
        <v>19.723000000000013</v>
      </c>
      <c r="L7">
        <f t="shared" si="2"/>
        <v>14.043000000000006</v>
      </c>
      <c r="N7">
        <f t="shared" si="3"/>
        <v>5</v>
      </c>
      <c r="O7">
        <f t="shared" si="4"/>
        <v>0.7736474874544581</v>
      </c>
      <c r="P7">
        <f t="shared" si="4"/>
        <v>0.66005486389533652</v>
      </c>
    </row>
    <row r="8" spans="1:16" x14ac:dyDescent="0.25">
      <c r="C8">
        <v>6</v>
      </c>
      <c r="D8">
        <v>322.05200000000002</v>
      </c>
      <c r="E8">
        <v>289.15800000000002</v>
      </c>
      <c r="F8">
        <v>282.61500000000001</v>
      </c>
      <c r="G8">
        <v>272.5</v>
      </c>
      <c r="J8">
        <f t="shared" si="0"/>
        <v>6</v>
      </c>
      <c r="K8">
        <f t="shared" si="1"/>
        <v>32.894000000000005</v>
      </c>
      <c r="L8">
        <f t="shared" si="2"/>
        <v>10.115000000000009</v>
      </c>
      <c r="N8">
        <f t="shared" si="3"/>
        <v>6</v>
      </c>
      <c r="O8">
        <f t="shared" si="4"/>
        <v>1</v>
      </c>
      <c r="P8">
        <f t="shared" si="4"/>
        <v>0.55644650770204684</v>
      </c>
    </row>
    <row r="9" spans="1:16" x14ac:dyDescent="0.25">
      <c r="C9">
        <v>7</v>
      </c>
      <c r="D9">
        <v>304.20800000000003</v>
      </c>
      <c r="E9">
        <v>290.88200000000001</v>
      </c>
      <c r="F9">
        <v>282.89600000000002</v>
      </c>
      <c r="G9">
        <v>265.54599999999999</v>
      </c>
      <c r="J9">
        <f t="shared" si="0"/>
        <v>7</v>
      </c>
      <c r="K9">
        <f t="shared" si="1"/>
        <v>13.326000000000022</v>
      </c>
      <c r="L9">
        <f t="shared" si="2"/>
        <v>17.350000000000023</v>
      </c>
      <c r="N9">
        <f t="shared" si="3"/>
        <v>7</v>
      </c>
      <c r="O9">
        <f t="shared" si="4"/>
        <v>0.66371073073485964</v>
      </c>
      <c r="P9">
        <f t="shared" si="4"/>
        <v>0.74728318210592981</v>
      </c>
    </row>
    <row r="10" spans="1:16" x14ac:dyDescent="0.25">
      <c r="C10">
        <v>8</v>
      </c>
      <c r="D10">
        <v>316.45800000000003</v>
      </c>
      <c r="E10">
        <v>292.10500000000002</v>
      </c>
      <c r="F10">
        <v>269.04199999999997</v>
      </c>
      <c r="G10">
        <v>261.06599999999997</v>
      </c>
      <c r="J10">
        <f t="shared" si="0"/>
        <v>8</v>
      </c>
      <c r="K10">
        <f t="shared" si="1"/>
        <v>24.353000000000009</v>
      </c>
      <c r="L10">
        <f t="shared" si="2"/>
        <v>7.9759999999999991</v>
      </c>
      <c r="N10">
        <f t="shared" si="3"/>
        <v>8</v>
      </c>
      <c r="O10">
        <f t="shared" si="4"/>
        <v>0.85321715817694377</v>
      </c>
      <c r="P10">
        <f t="shared" si="4"/>
        <v>0.50002637687275775</v>
      </c>
    </row>
    <row r="11" spans="1:16" x14ac:dyDescent="0.25">
      <c r="C11">
        <v>9</v>
      </c>
      <c r="D11">
        <v>293.26</v>
      </c>
      <c r="E11">
        <v>280.17899999999997</v>
      </c>
      <c r="F11">
        <v>239.44200000000001</v>
      </c>
      <c r="G11">
        <v>250.423</v>
      </c>
      <c r="J11">
        <f t="shared" si="0"/>
        <v>9</v>
      </c>
      <c r="K11">
        <f t="shared" si="1"/>
        <v>13.081000000000017</v>
      </c>
      <c r="L11">
        <f t="shared" si="2"/>
        <v>-10.980999999999995</v>
      </c>
      <c r="N11">
        <f t="shared" si="3"/>
        <v>9</v>
      </c>
      <c r="O11">
        <f t="shared" si="4"/>
        <v>0.65950024059943646</v>
      </c>
      <c r="P11">
        <f t="shared" si="4"/>
        <v>0</v>
      </c>
    </row>
    <row r="12" spans="1:16" x14ac:dyDescent="0.25">
      <c r="C12">
        <v>10</v>
      </c>
      <c r="D12">
        <v>286.41699999999997</v>
      </c>
      <c r="E12">
        <v>282.52</v>
      </c>
      <c r="F12">
        <v>246.56200000000001</v>
      </c>
      <c r="G12">
        <v>248.76300000000001</v>
      </c>
      <c r="J12">
        <f t="shared" si="0"/>
        <v>10</v>
      </c>
      <c r="K12">
        <f t="shared" si="1"/>
        <v>3.8969999999999914</v>
      </c>
      <c r="L12">
        <f t="shared" si="2"/>
        <v>-2.2009999999999934</v>
      </c>
      <c r="N12">
        <f t="shared" si="3"/>
        <v>10</v>
      </c>
      <c r="O12">
        <f t="shared" si="4"/>
        <v>0.50166701038014672</v>
      </c>
      <c r="P12">
        <f t="shared" si="4"/>
        <v>0.23158894281493986</v>
      </c>
    </row>
    <row r="13" spans="1:16" x14ac:dyDescent="0.25">
      <c r="C13">
        <v>11</v>
      </c>
      <c r="D13">
        <v>274.202</v>
      </c>
      <c r="E13">
        <v>287.75</v>
      </c>
      <c r="F13">
        <v>255.964</v>
      </c>
      <c r="G13">
        <v>259.08100000000002</v>
      </c>
      <c r="J13">
        <f t="shared" si="0"/>
        <v>11</v>
      </c>
      <c r="K13">
        <f t="shared" si="1"/>
        <v>-13.548000000000002</v>
      </c>
      <c r="L13">
        <f t="shared" si="2"/>
        <v>-3.1170000000000186</v>
      </c>
      <c r="N13">
        <f t="shared" si="3"/>
        <v>11</v>
      </c>
      <c r="O13">
        <f t="shared" si="4"/>
        <v>0.20186292706399916</v>
      </c>
      <c r="P13">
        <f t="shared" si="4"/>
        <v>0.20742772736864251</v>
      </c>
    </row>
    <row r="14" spans="1:16" x14ac:dyDescent="0.25">
      <c r="C14">
        <v>12</v>
      </c>
      <c r="D14">
        <v>258</v>
      </c>
      <c r="E14">
        <v>283.29399999999998</v>
      </c>
      <c r="F14">
        <v>230.714</v>
      </c>
      <c r="G14">
        <v>241.39699999999999</v>
      </c>
      <c r="J14">
        <f t="shared" si="0"/>
        <v>12</v>
      </c>
      <c r="K14">
        <f t="shared" si="1"/>
        <v>-25.293999999999983</v>
      </c>
      <c r="L14">
        <f t="shared" si="2"/>
        <v>-10.682999999999993</v>
      </c>
      <c r="N14">
        <f t="shared" si="3"/>
        <v>12</v>
      </c>
      <c r="O14">
        <f t="shared" si="4"/>
        <v>0</v>
      </c>
      <c r="P14">
        <f t="shared" si="4"/>
        <v>7.86030808187386E-3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0"/>
  <sheetViews>
    <sheetView zoomScale="80" zoomScaleNormal="80" workbookViewId="0"/>
  </sheetViews>
  <sheetFormatPr defaultColWidth="5.42578125" defaultRowHeight="15" x14ac:dyDescent="0.25"/>
  <cols>
    <col min="3" max="3" width="7" customWidth="1"/>
    <col min="4" max="56" width="5.42578125" customWidth="1"/>
    <col min="57" max="57" width="5.7109375" customWidth="1"/>
    <col min="58" max="59" width="8.42578125" bestFit="1" customWidth="1"/>
    <col min="60" max="60" width="8.42578125" customWidth="1"/>
    <col min="61" max="61" width="5.7109375" customWidth="1"/>
    <col min="62" max="62" width="5.5703125" bestFit="1" customWidth="1"/>
  </cols>
  <sheetData>
    <row r="1" spans="1:63" x14ac:dyDescent="0.25">
      <c r="A1" t="s">
        <v>43</v>
      </c>
      <c r="D1">
        <v>1</v>
      </c>
      <c r="E1">
        <v>1</v>
      </c>
      <c r="F1">
        <v>2</v>
      </c>
      <c r="G1">
        <v>2</v>
      </c>
      <c r="H1">
        <v>3</v>
      </c>
      <c r="I1">
        <v>3</v>
      </c>
      <c r="J1">
        <v>4</v>
      </c>
      <c r="K1">
        <v>4</v>
      </c>
      <c r="L1">
        <v>5</v>
      </c>
      <c r="M1">
        <v>5</v>
      </c>
      <c r="N1">
        <v>6</v>
      </c>
      <c r="O1">
        <v>6</v>
      </c>
      <c r="P1">
        <v>7</v>
      </c>
      <c r="Q1">
        <v>7</v>
      </c>
      <c r="R1">
        <v>8</v>
      </c>
      <c r="S1">
        <v>8</v>
      </c>
      <c r="T1">
        <v>9</v>
      </c>
      <c r="U1">
        <v>9</v>
      </c>
      <c r="V1">
        <v>10</v>
      </c>
      <c r="W1">
        <v>10</v>
      </c>
      <c r="X1">
        <v>11</v>
      </c>
      <c r="Y1">
        <v>11</v>
      </c>
      <c r="Z1">
        <v>12</v>
      </c>
      <c r="AA1">
        <v>12</v>
      </c>
      <c r="AB1">
        <v>13</v>
      </c>
      <c r="AC1">
        <v>13</v>
      </c>
      <c r="AD1">
        <v>14</v>
      </c>
      <c r="AE1">
        <v>14</v>
      </c>
      <c r="AF1">
        <v>15</v>
      </c>
      <c r="AG1">
        <v>15</v>
      </c>
      <c r="AH1">
        <v>16</v>
      </c>
      <c r="AI1">
        <v>16</v>
      </c>
      <c r="AJ1">
        <v>17</v>
      </c>
      <c r="AK1">
        <v>17</v>
      </c>
      <c r="AL1">
        <v>18</v>
      </c>
      <c r="AM1">
        <v>18</v>
      </c>
      <c r="AN1">
        <v>19</v>
      </c>
      <c r="AO1">
        <v>19</v>
      </c>
      <c r="AP1">
        <v>20</v>
      </c>
      <c r="AQ1">
        <v>20</v>
      </c>
      <c r="AR1">
        <v>21</v>
      </c>
      <c r="AS1">
        <v>21</v>
      </c>
      <c r="AT1">
        <v>22</v>
      </c>
      <c r="AU1">
        <v>22</v>
      </c>
      <c r="AV1">
        <v>23</v>
      </c>
      <c r="AW1">
        <v>23</v>
      </c>
      <c r="AX1">
        <v>24</v>
      </c>
      <c r="AY1">
        <v>24</v>
      </c>
      <c r="AZ1">
        <v>25</v>
      </c>
      <c r="BA1">
        <v>25</v>
      </c>
      <c r="BB1">
        <v>26</v>
      </c>
      <c r="BC1">
        <v>26</v>
      </c>
    </row>
    <row r="2" spans="1:63" x14ac:dyDescent="0.25">
      <c r="C2" t="s">
        <v>12</v>
      </c>
      <c r="D2" s="1" t="s">
        <v>7</v>
      </c>
      <c r="E2" s="2" t="s">
        <v>8</v>
      </c>
      <c r="F2" s="1" t="s">
        <v>7</v>
      </c>
      <c r="G2" s="2" t="s">
        <v>8</v>
      </c>
      <c r="H2" s="1" t="s">
        <v>7</v>
      </c>
      <c r="I2" s="2" t="s">
        <v>8</v>
      </c>
      <c r="J2" s="1" t="s">
        <v>7</v>
      </c>
      <c r="K2" s="2" t="s">
        <v>8</v>
      </c>
      <c r="L2" s="1" t="s">
        <v>7</v>
      </c>
      <c r="M2" s="2" t="s">
        <v>8</v>
      </c>
      <c r="N2" s="1" t="s">
        <v>7</v>
      </c>
      <c r="O2" s="2" t="s">
        <v>8</v>
      </c>
      <c r="P2" s="1" t="s">
        <v>7</v>
      </c>
      <c r="Q2" s="2" t="s">
        <v>8</v>
      </c>
      <c r="R2" s="1" t="s">
        <v>7</v>
      </c>
      <c r="S2" s="2" t="s">
        <v>8</v>
      </c>
      <c r="T2" s="1" t="s">
        <v>7</v>
      </c>
      <c r="U2" s="2" t="s">
        <v>8</v>
      </c>
      <c r="V2" s="1" t="s">
        <v>7</v>
      </c>
      <c r="W2" s="2" t="s">
        <v>8</v>
      </c>
      <c r="X2" s="1" t="s">
        <v>7</v>
      </c>
      <c r="Y2" s="2" t="s">
        <v>8</v>
      </c>
      <c r="Z2" s="1" t="s">
        <v>7</v>
      </c>
      <c r="AA2" s="2" t="s">
        <v>8</v>
      </c>
      <c r="AB2" s="1" t="s">
        <v>7</v>
      </c>
      <c r="AC2" s="2" t="s">
        <v>8</v>
      </c>
      <c r="AD2" s="1" t="s">
        <v>7</v>
      </c>
      <c r="AE2" s="2" t="s">
        <v>8</v>
      </c>
      <c r="AF2" s="1" t="s">
        <v>7</v>
      </c>
      <c r="AG2" s="2" t="s">
        <v>8</v>
      </c>
      <c r="AH2" s="1" t="s">
        <v>7</v>
      </c>
      <c r="AI2" s="2" t="s">
        <v>8</v>
      </c>
      <c r="AJ2" s="1" t="s">
        <v>7</v>
      </c>
      <c r="AK2" s="2" t="s">
        <v>8</v>
      </c>
      <c r="AL2" s="1" t="s">
        <v>7</v>
      </c>
      <c r="AM2" s="2" t="s">
        <v>8</v>
      </c>
      <c r="AN2" s="1" t="s">
        <v>7</v>
      </c>
      <c r="AO2" s="2" t="s">
        <v>8</v>
      </c>
      <c r="AP2" s="1" t="s">
        <v>7</v>
      </c>
      <c r="AQ2" s="2" t="s">
        <v>8</v>
      </c>
      <c r="AR2" s="1" t="s">
        <v>7</v>
      </c>
      <c r="AS2" s="2" t="s">
        <v>8</v>
      </c>
      <c r="AT2" s="1" t="s">
        <v>7</v>
      </c>
      <c r="AU2" s="2" t="s">
        <v>8</v>
      </c>
      <c r="AV2" s="1" t="s">
        <v>7</v>
      </c>
      <c r="AW2" s="2" t="s">
        <v>8</v>
      </c>
      <c r="AX2" s="1" t="s">
        <v>7</v>
      </c>
      <c r="AY2" s="2" t="s">
        <v>8</v>
      </c>
      <c r="AZ2" s="1" t="s">
        <v>7</v>
      </c>
      <c r="BA2" s="2" t="s">
        <v>8</v>
      </c>
      <c r="BB2" s="1" t="s">
        <v>7</v>
      </c>
      <c r="BC2" s="2" t="s">
        <v>8</v>
      </c>
      <c r="BE2" t="s">
        <v>12</v>
      </c>
      <c r="BF2" s="1" t="s">
        <v>7</v>
      </c>
      <c r="BG2" s="2" t="s">
        <v>8</v>
      </c>
      <c r="BH2" s="2"/>
      <c r="BI2" t="s">
        <v>12</v>
      </c>
      <c r="BJ2" t="s">
        <v>12</v>
      </c>
      <c r="BK2" t="s">
        <v>17</v>
      </c>
    </row>
    <row r="3" spans="1:63" x14ac:dyDescent="0.25">
      <c r="C3">
        <v>-22.8</v>
      </c>
      <c r="L3">
        <v>0</v>
      </c>
      <c r="M3">
        <v>0.65420062457155992</v>
      </c>
      <c r="BE3" s="5">
        <v>-22.8</v>
      </c>
      <c r="BF3" s="5">
        <f>AVERAGE(D3,F3,H3,J3,L3,N3,P3,R3,T3,V3,X3,Z3,AB3,AD3,AF3,AH3,AJ3,AL3,AN3,AP3,AR3,AT3,AV3,AX3,AZ3,BB3)</f>
        <v>0</v>
      </c>
      <c r="BG3" s="5">
        <f>AVERAGE(E3,G3,I3,K3,M3,O3,Q3,S3,U3,W3,Y3,AA3,AC3,AE3,AG3,AI3,AK3,AM3,AO3,AQ3,AS3,AU3,AW3,AY3,BA3,BC3)</f>
        <v>0.65420062457155992</v>
      </c>
      <c r="BH3" s="5"/>
      <c r="BI3" s="5">
        <v>-22.8</v>
      </c>
      <c r="BJ3" s="5">
        <f>COUNT(D3:BC3)/2</f>
        <v>1</v>
      </c>
    </row>
    <row r="4" spans="1:63" x14ac:dyDescent="0.25">
      <c r="C4">
        <f>C3+1.2</f>
        <v>-21.6</v>
      </c>
      <c r="L4">
        <v>0.14242676277608382</v>
      </c>
      <c r="M4">
        <v>0.56165739964963113</v>
      </c>
      <c r="BE4" s="5">
        <v>-21.6</v>
      </c>
      <c r="BF4" s="5">
        <f t="shared" ref="BF4:BG50" si="0">AVERAGE(D4,F4,H4,J4,L4,N4,P4,R4,T4,V4,X4,Z4,AB4,AD4,AF4,AH4,AJ4,AL4,AN4,AP4,AR4,AT4,AV4,AX4,AZ4,BB4)</f>
        <v>0.14242676277608382</v>
      </c>
      <c r="BG4" s="5">
        <f t="shared" si="0"/>
        <v>0.56165739964963113</v>
      </c>
      <c r="BH4" s="5"/>
      <c r="BI4" s="5">
        <v>-21.6</v>
      </c>
      <c r="BJ4" s="5">
        <f t="shared" ref="BJ4:BJ50" si="1">COUNT(D4:BC4)/2</f>
        <v>1</v>
      </c>
    </row>
    <row r="5" spans="1:63" x14ac:dyDescent="0.25">
      <c r="C5">
        <f t="shared" ref="C5:C50" si="2">C4+1.2</f>
        <v>-20.400000000000002</v>
      </c>
      <c r="L5">
        <v>0.1835874688106463</v>
      </c>
      <c r="M5">
        <v>0.76060629141594949</v>
      </c>
      <c r="BE5" s="5">
        <v>-20.400000000000002</v>
      </c>
      <c r="BF5" s="5">
        <f t="shared" si="0"/>
        <v>0.1835874688106463</v>
      </c>
      <c r="BG5" s="5">
        <f t="shared" si="0"/>
        <v>0.76060629141594949</v>
      </c>
      <c r="BH5" s="5"/>
      <c r="BI5" s="5">
        <v>-20.400000000000002</v>
      </c>
      <c r="BJ5" s="5">
        <f t="shared" si="1"/>
        <v>1</v>
      </c>
    </row>
    <row r="6" spans="1:63" x14ac:dyDescent="0.25">
      <c r="C6">
        <f t="shared" si="2"/>
        <v>-19.200000000000003</v>
      </c>
      <c r="L6">
        <v>0.265271231863969</v>
      </c>
      <c r="M6">
        <v>0.887881788407343</v>
      </c>
      <c r="BE6" s="5">
        <v>-19.200000000000003</v>
      </c>
      <c r="BF6" s="5">
        <f t="shared" si="0"/>
        <v>0.265271231863969</v>
      </c>
      <c r="BG6" s="5">
        <f t="shared" si="0"/>
        <v>0.887881788407343</v>
      </c>
      <c r="BH6" s="5"/>
      <c r="BI6" s="5">
        <v>-19.200000000000003</v>
      </c>
      <c r="BJ6" s="5">
        <f t="shared" si="1"/>
        <v>1</v>
      </c>
    </row>
    <row r="7" spans="1:63" x14ac:dyDescent="0.25">
      <c r="C7">
        <f t="shared" si="2"/>
        <v>-18.000000000000004</v>
      </c>
      <c r="L7">
        <v>0.51081230939839217</v>
      </c>
      <c r="M7">
        <v>0.96397288445426166</v>
      </c>
      <c r="BE7" s="5">
        <v>-18.000000000000004</v>
      </c>
      <c r="BF7" s="5">
        <f t="shared" si="0"/>
        <v>0.51081230939839217</v>
      </c>
      <c r="BG7" s="5">
        <f t="shared" si="0"/>
        <v>0.96397288445426166</v>
      </c>
      <c r="BH7" s="5"/>
      <c r="BI7" s="5">
        <v>-18.000000000000004</v>
      </c>
      <c r="BJ7" s="5">
        <f t="shared" si="1"/>
        <v>1</v>
      </c>
    </row>
    <row r="8" spans="1:63" x14ac:dyDescent="0.25">
      <c r="C8">
        <f t="shared" si="2"/>
        <v>-16.800000000000004</v>
      </c>
      <c r="L8">
        <v>0.6084280565566953</v>
      </c>
      <c r="M8">
        <v>0.85387310533932559</v>
      </c>
      <c r="R8">
        <v>0.20386833985780303</v>
      </c>
      <c r="S8">
        <v>0.66547324895365889</v>
      </c>
      <c r="AN8">
        <v>0.12679218076652082</v>
      </c>
      <c r="AO8">
        <v>0.51428395137903271</v>
      </c>
      <c r="BE8" s="5">
        <v>-16.800000000000004</v>
      </c>
      <c r="BF8" s="5">
        <f t="shared" si="0"/>
        <v>0.31302952572700637</v>
      </c>
      <c r="BG8" s="5">
        <f t="shared" si="0"/>
        <v>0.67787676855733903</v>
      </c>
      <c r="BH8" s="5"/>
      <c r="BI8" s="5">
        <v>-16.800000000000004</v>
      </c>
      <c r="BJ8" s="5">
        <f t="shared" si="1"/>
        <v>3</v>
      </c>
    </row>
    <row r="9" spans="1:63" x14ac:dyDescent="0.25">
      <c r="C9">
        <f t="shared" si="2"/>
        <v>-15.600000000000005</v>
      </c>
      <c r="L9">
        <v>0.48263561593198445</v>
      </c>
      <c r="M9">
        <v>0.76220580394546433</v>
      </c>
      <c r="R9">
        <v>0.30552811619653908</v>
      </c>
      <c r="S9">
        <v>0.37403560082698772</v>
      </c>
      <c r="T9">
        <v>0</v>
      </c>
      <c r="U9">
        <v>0.11847834589210705</v>
      </c>
      <c r="AN9">
        <v>0.22913696767110686</v>
      </c>
      <c r="AO9">
        <v>0.66286172641451224</v>
      </c>
      <c r="BE9" s="5">
        <v>-15.600000000000005</v>
      </c>
      <c r="BF9" s="5">
        <f t="shared" si="0"/>
        <v>0.25432517494990758</v>
      </c>
      <c r="BG9" s="5">
        <f t="shared" si="0"/>
        <v>0.47939536926976783</v>
      </c>
      <c r="BH9" s="5"/>
      <c r="BI9" s="5">
        <v>-15.600000000000005</v>
      </c>
      <c r="BJ9" s="5">
        <f t="shared" si="1"/>
        <v>4</v>
      </c>
    </row>
    <row r="10" spans="1:63" x14ac:dyDescent="0.25">
      <c r="C10">
        <f t="shared" si="2"/>
        <v>-14.400000000000006</v>
      </c>
      <c r="L10">
        <v>0.76928195176046632</v>
      </c>
      <c r="M10">
        <v>0.41751085383502134</v>
      </c>
      <c r="R10">
        <v>0.2550640861473924</v>
      </c>
      <c r="S10">
        <v>0.74963441077101478</v>
      </c>
      <c r="T10">
        <v>0.57894178611473091</v>
      </c>
      <c r="U10">
        <v>0.73584856464944148</v>
      </c>
      <c r="AL10">
        <v>0.13397386784834228</v>
      </c>
      <c r="AM10">
        <v>0.46978174419680013</v>
      </c>
      <c r="BE10" s="5">
        <v>-14.400000000000006</v>
      </c>
      <c r="BF10" s="5">
        <f t="shared" si="0"/>
        <v>0.43431542296773296</v>
      </c>
      <c r="BG10" s="5">
        <f t="shared" si="0"/>
        <v>0.59319389336306938</v>
      </c>
      <c r="BH10" s="5"/>
      <c r="BI10" s="5">
        <v>-14.400000000000006</v>
      </c>
      <c r="BJ10" s="5">
        <f t="shared" si="1"/>
        <v>4</v>
      </c>
    </row>
    <row r="11" spans="1:63" x14ac:dyDescent="0.25">
      <c r="C11">
        <f t="shared" si="2"/>
        <v>-13.200000000000006</v>
      </c>
      <c r="L11">
        <v>0.52712318639682099</v>
      </c>
      <c r="M11">
        <v>0.28749333536446048</v>
      </c>
      <c r="R11">
        <v>0.23752728691813293</v>
      </c>
      <c r="S11">
        <v>0.63262064444556421</v>
      </c>
      <c r="T11">
        <v>0.45678656928997841</v>
      </c>
      <c r="U11">
        <v>0.54423382786222829</v>
      </c>
      <c r="AL11">
        <v>0.51274511834013237</v>
      </c>
      <c r="AM11">
        <v>1</v>
      </c>
      <c r="AN11">
        <v>0.12181094233888758</v>
      </c>
      <c r="AO11">
        <v>0.59249089899426233</v>
      </c>
      <c r="BE11">
        <v>-13.200000000000006</v>
      </c>
      <c r="BF11">
        <f t="shared" si="0"/>
        <v>0.37119862065679043</v>
      </c>
      <c r="BG11">
        <f t="shared" si="0"/>
        <v>0.61136774133330296</v>
      </c>
      <c r="BI11">
        <v>-13.200000000000006</v>
      </c>
      <c r="BJ11">
        <f t="shared" si="1"/>
        <v>5</v>
      </c>
    </row>
    <row r="12" spans="1:63" x14ac:dyDescent="0.25">
      <c r="C12">
        <f t="shared" si="2"/>
        <v>-12.000000000000007</v>
      </c>
      <c r="J12">
        <v>0.38559740033656409</v>
      </c>
      <c r="K12">
        <v>0.61907285594039363</v>
      </c>
      <c r="L12">
        <v>0.5997135200073932</v>
      </c>
      <c r="M12">
        <v>0.52981948358595476</v>
      </c>
      <c r="R12">
        <v>0.24135660190977945</v>
      </c>
      <c r="S12">
        <v>0.72389188644042091</v>
      </c>
      <c r="T12">
        <v>0.71553683444952876</v>
      </c>
      <c r="U12">
        <v>0.69801580058926316</v>
      </c>
      <c r="AL12">
        <v>0.57178058931936204</v>
      </c>
      <c r="AM12">
        <v>0.23672893739017839</v>
      </c>
      <c r="AN12">
        <v>0.56156909010470424</v>
      </c>
      <c r="AO12">
        <v>0.68973283149256437</v>
      </c>
      <c r="AR12">
        <v>0.41289069058984418</v>
      </c>
      <c r="AS12">
        <v>0.58515646635281082</v>
      </c>
      <c r="AV12">
        <v>0</v>
      </c>
      <c r="AW12">
        <v>2.6425848476997613E-2</v>
      </c>
      <c r="BE12">
        <v>-12.000000000000007</v>
      </c>
      <c r="BF12">
        <f t="shared" si="0"/>
        <v>0.43605559083964696</v>
      </c>
      <c r="BG12">
        <f t="shared" si="0"/>
        <v>0.51360551378357289</v>
      </c>
      <c r="BI12">
        <v>-12.000000000000007</v>
      </c>
      <c r="BJ12">
        <f t="shared" si="1"/>
        <v>8</v>
      </c>
    </row>
    <row r="13" spans="1:63" x14ac:dyDescent="0.25">
      <c r="C13">
        <f t="shared" si="2"/>
        <v>-10.800000000000008</v>
      </c>
      <c r="J13">
        <v>0.41890558811582551</v>
      </c>
      <c r="K13">
        <v>0.85310346977585216</v>
      </c>
      <c r="L13">
        <v>0.81298401256815489</v>
      </c>
      <c r="M13">
        <v>0.38098865107776736</v>
      </c>
      <c r="N13">
        <v>0.26003723490367481</v>
      </c>
      <c r="O13">
        <v>0.42396034358799756</v>
      </c>
      <c r="R13">
        <v>0.32472347223746656</v>
      </c>
      <c r="S13">
        <v>0.42910090262720024</v>
      </c>
      <c r="T13">
        <v>0.65859571502166669</v>
      </c>
      <c r="U13">
        <v>0.96175005866555463</v>
      </c>
      <c r="AL13">
        <v>0</v>
      </c>
      <c r="AM13">
        <v>0</v>
      </c>
      <c r="AN13">
        <v>0.46905569483360332</v>
      </c>
      <c r="AO13">
        <v>0.54291355587091972</v>
      </c>
      <c r="AR13">
        <v>0.65839909808342778</v>
      </c>
      <c r="AS13">
        <v>0.67935936490353532</v>
      </c>
      <c r="AV13">
        <v>4.8075272140375141E-3</v>
      </c>
      <c r="AW13">
        <v>1.3397979199822151E-2</v>
      </c>
      <c r="BE13">
        <v>-10.800000000000008</v>
      </c>
      <c r="BF13">
        <f t="shared" si="0"/>
        <v>0.40083426033087299</v>
      </c>
      <c r="BG13">
        <f t="shared" si="0"/>
        <v>0.4760638139676277</v>
      </c>
      <c r="BI13">
        <v>-10.800000000000008</v>
      </c>
      <c r="BJ13">
        <f t="shared" si="1"/>
        <v>9</v>
      </c>
    </row>
    <row r="14" spans="1:63" x14ac:dyDescent="0.25">
      <c r="C14">
        <f t="shared" si="2"/>
        <v>-9.6000000000000085</v>
      </c>
      <c r="J14">
        <v>0.53081297510590175</v>
      </c>
      <c r="K14">
        <v>1</v>
      </c>
      <c r="L14">
        <v>0.64748174845208439</v>
      </c>
      <c r="M14">
        <v>0.70073882245411023</v>
      </c>
      <c r="N14">
        <v>0.31599751767308853</v>
      </c>
      <c r="O14">
        <v>0.48265031974874179</v>
      </c>
      <c r="R14">
        <v>0.78866815448968874</v>
      </c>
      <c r="S14">
        <v>0.79617770157833678</v>
      </c>
      <c r="T14">
        <v>0.60597290826994754</v>
      </c>
      <c r="U14">
        <v>0.63976742366959483</v>
      </c>
      <c r="AL14">
        <v>0.58364566293251585</v>
      </c>
      <c r="AM14">
        <v>0.37931193933228502</v>
      </c>
      <c r="AN14">
        <v>0.69509577414016377</v>
      </c>
      <c r="AO14">
        <v>0.62790769420620773</v>
      </c>
      <c r="AR14">
        <v>0.84288421406126302</v>
      </c>
      <c r="AS14">
        <v>0.58760269546755273</v>
      </c>
      <c r="AT14">
        <v>0.2139389612707471</v>
      </c>
      <c r="AU14">
        <v>0.74667036625970995</v>
      </c>
      <c r="AV14">
        <v>0.80388722914735011</v>
      </c>
      <c r="AW14">
        <v>0</v>
      </c>
      <c r="BE14">
        <v>-9.6000000000000085</v>
      </c>
      <c r="BF14">
        <f t="shared" si="0"/>
        <v>0.60283851455427506</v>
      </c>
      <c r="BG14">
        <f t="shared" si="0"/>
        <v>0.59608269627165389</v>
      </c>
      <c r="BI14">
        <v>-9.6000000000000085</v>
      </c>
      <c r="BJ14">
        <f t="shared" si="1"/>
        <v>10</v>
      </c>
    </row>
    <row r="15" spans="1:63" x14ac:dyDescent="0.25">
      <c r="C15">
        <f t="shared" si="2"/>
        <v>-8.4000000000000092</v>
      </c>
      <c r="J15">
        <v>0.42702953635466878</v>
      </c>
      <c r="K15">
        <v>0.82336253390279646</v>
      </c>
      <c r="L15">
        <v>0.55943073653081954</v>
      </c>
      <c r="M15">
        <v>0.73448092010054056</v>
      </c>
      <c r="N15">
        <v>0.23939614699692435</v>
      </c>
      <c r="O15">
        <v>0.9297309569758202</v>
      </c>
      <c r="R15">
        <v>0.59449505481774179</v>
      </c>
      <c r="S15">
        <v>0.81359991931823972</v>
      </c>
      <c r="T15">
        <v>0.65365617139913323</v>
      </c>
      <c r="U15">
        <v>0.6710296456600523</v>
      </c>
      <c r="AL15">
        <v>0.91334147806100263</v>
      </c>
      <c r="AM15">
        <v>0.75820771293812961</v>
      </c>
      <c r="AN15">
        <v>0.61805043503907975</v>
      </c>
      <c r="AO15">
        <v>0.54621459863022037</v>
      </c>
      <c r="AR15">
        <v>0.76032046822902888</v>
      </c>
      <c r="AS15">
        <v>0</v>
      </c>
      <c r="AT15">
        <v>0.16717829734071057</v>
      </c>
      <c r="AU15">
        <v>0.69288753237143852</v>
      </c>
      <c r="AV15">
        <v>0.26393324405068452</v>
      </c>
      <c r="AW15">
        <v>0.3621895703023798</v>
      </c>
      <c r="BE15">
        <v>-8.4000000000000092</v>
      </c>
      <c r="BF15">
        <f t="shared" si="0"/>
        <v>0.51968315688197941</v>
      </c>
      <c r="BG15">
        <f t="shared" si="0"/>
        <v>0.63317033901996167</v>
      </c>
      <c r="BI15">
        <v>-8.4000000000000092</v>
      </c>
      <c r="BJ15">
        <f t="shared" si="1"/>
        <v>10</v>
      </c>
    </row>
    <row r="16" spans="1:63" x14ac:dyDescent="0.25">
      <c r="C16">
        <f t="shared" si="2"/>
        <v>-7.2000000000000091</v>
      </c>
      <c r="J16">
        <v>0.42290953403354081</v>
      </c>
      <c r="K16">
        <v>0.70835801352994299</v>
      </c>
      <c r="N16">
        <v>0.33348173331174796</v>
      </c>
      <c r="O16">
        <v>1</v>
      </c>
      <c r="P16">
        <v>0</v>
      </c>
      <c r="Q16">
        <v>3.8070476809518544E-3</v>
      </c>
      <c r="R16">
        <v>0.74667983755899459</v>
      </c>
      <c r="S16">
        <v>0.78815995159094365</v>
      </c>
      <c r="T16">
        <v>0.58439649686354078</v>
      </c>
      <c r="U16">
        <v>0.68221521132636342</v>
      </c>
      <c r="V16">
        <v>0.5788988584373489</v>
      </c>
      <c r="W16">
        <v>0.73911933927245821</v>
      </c>
      <c r="X16">
        <v>8.2763615476346405E-2</v>
      </c>
      <c r="Y16">
        <v>0.23548192042568622</v>
      </c>
      <c r="AD16">
        <v>0.22432467222007721</v>
      </c>
      <c r="AE16">
        <v>0.89150314345589665</v>
      </c>
      <c r="AL16">
        <v>0.71339531609135909</v>
      </c>
      <c r="AM16">
        <v>0.60778692314806226</v>
      </c>
      <c r="AN16">
        <v>0.63866358616395447</v>
      </c>
      <c r="AO16">
        <v>0.84047016721169887</v>
      </c>
      <c r="AR16">
        <v>0.72793782532562457</v>
      </c>
      <c r="AS16">
        <v>0.19652912397304451</v>
      </c>
      <c r="AT16">
        <v>0.26890951276102087</v>
      </c>
      <c r="AU16">
        <v>0.38822604513503389</v>
      </c>
      <c r="AV16">
        <v>0.7859276810549094</v>
      </c>
      <c r="AW16">
        <v>0.51471186942521852</v>
      </c>
      <c r="AX16">
        <v>0.3085315730477014</v>
      </c>
      <c r="AY16">
        <v>0.64800146873688635</v>
      </c>
      <c r="AZ16">
        <v>0</v>
      </c>
      <c r="BA16">
        <v>0.11665002180242787</v>
      </c>
      <c r="BE16">
        <v>-7.2000000000000091</v>
      </c>
      <c r="BF16">
        <f t="shared" si="0"/>
        <v>0.4277880161564111</v>
      </c>
      <c r="BG16">
        <f t="shared" si="0"/>
        <v>0.55740134978097433</v>
      </c>
      <c r="BI16">
        <v>-7.2000000000000091</v>
      </c>
      <c r="BJ16">
        <f t="shared" si="1"/>
        <v>15</v>
      </c>
    </row>
    <row r="17" spans="3:62" x14ac:dyDescent="0.25">
      <c r="C17">
        <f t="shared" si="2"/>
        <v>-6.0000000000000089</v>
      </c>
      <c r="J17">
        <v>0.46767829164974251</v>
      </c>
      <c r="K17">
        <v>0.76584468622377511</v>
      </c>
      <c r="L17">
        <v>0.45481933277885639</v>
      </c>
      <c r="M17">
        <v>0.66200776906085779</v>
      </c>
      <c r="P17">
        <v>0.697727149296692</v>
      </c>
      <c r="Q17">
        <v>0.86754259714935666</v>
      </c>
      <c r="R17">
        <v>0.75664337369967938</v>
      </c>
      <c r="S17">
        <v>1</v>
      </c>
      <c r="T17">
        <v>0.44974090123943183</v>
      </c>
      <c r="U17">
        <v>1</v>
      </c>
      <c r="V17">
        <v>0.6520899036112473</v>
      </c>
      <c r="W17">
        <v>0.8703600593912405</v>
      </c>
      <c r="X17">
        <v>4.0051945781590242E-2</v>
      </c>
      <c r="Y17">
        <v>0.37264481799492061</v>
      </c>
      <c r="AD17">
        <v>0.19113293245802676</v>
      </c>
      <c r="AE17">
        <v>0.84382739569441934</v>
      </c>
      <c r="AF17">
        <v>0</v>
      </c>
      <c r="AG17">
        <v>8.4021637971150448E-2</v>
      </c>
      <c r="AJ17">
        <v>0.3352712881007533</v>
      </c>
      <c r="AK17">
        <v>1</v>
      </c>
      <c r="AL17">
        <v>0.7693247468577219</v>
      </c>
      <c r="AM17">
        <v>0.58915194673078719</v>
      </c>
      <c r="AN17">
        <v>0.60454865719575912</v>
      </c>
      <c r="AO17">
        <v>0.78003331893626127</v>
      </c>
      <c r="AR17">
        <v>0.66916932524167128</v>
      </c>
      <c r="AS17">
        <v>0.3123788424259209</v>
      </c>
      <c r="AT17">
        <v>0.27006960556844439</v>
      </c>
      <c r="AU17">
        <v>0.37042175360710372</v>
      </c>
      <c r="AV17">
        <v>0.75203461419594075</v>
      </c>
      <c r="AW17">
        <v>0.64317702357600137</v>
      </c>
      <c r="AX17">
        <v>0.4009963880931614</v>
      </c>
      <c r="AY17">
        <v>0.78582668904741992</v>
      </c>
      <c r="AZ17">
        <v>0.1795252425743242</v>
      </c>
      <c r="BA17">
        <v>0.24607204647433636</v>
      </c>
      <c r="BB17">
        <v>0.10502165394926774</v>
      </c>
      <c r="BC17">
        <v>0.95631989871280776</v>
      </c>
      <c r="BE17">
        <v>-6.0000000000000089</v>
      </c>
      <c r="BF17">
        <f t="shared" si="0"/>
        <v>0.43310251957179502</v>
      </c>
      <c r="BG17">
        <f t="shared" si="0"/>
        <v>0.67497947127757563</v>
      </c>
      <c r="BI17">
        <v>-6.0000000000000089</v>
      </c>
      <c r="BJ17">
        <f t="shared" si="1"/>
        <v>18</v>
      </c>
    </row>
    <row r="18" spans="3:62" x14ac:dyDescent="0.25">
      <c r="C18">
        <f t="shared" si="2"/>
        <v>-4.8000000000000087</v>
      </c>
      <c r="H18">
        <v>0.19137278342299166</v>
      </c>
      <c r="I18">
        <v>0.89617209452301061</v>
      </c>
      <c r="J18">
        <v>0.79025706493355818</v>
      </c>
      <c r="K18">
        <v>0.555257661252612</v>
      </c>
      <c r="L18">
        <v>0.59901118196100167</v>
      </c>
      <c r="M18">
        <v>1</v>
      </c>
      <c r="N18">
        <v>0.30504290108466897</v>
      </c>
      <c r="O18">
        <v>0.60949029401748334</v>
      </c>
      <c r="P18">
        <v>0.89769456362352729</v>
      </c>
      <c r="Q18">
        <v>0</v>
      </c>
      <c r="R18">
        <v>0.89708411078183914</v>
      </c>
      <c r="S18">
        <v>0.78879027784781364</v>
      </c>
      <c r="T18">
        <v>0.96358980575168918</v>
      </c>
      <c r="U18">
        <v>0.67859098375616</v>
      </c>
      <c r="V18">
        <v>0.585139697063919</v>
      </c>
      <c r="W18">
        <v>1</v>
      </c>
      <c r="X18">
        <v>7.1924928356028289E-2</v>
      </c>
      <c r="Y18">
        <v>0.31945821743862568</v>
      </c>
      <c r="AD18">
        <v>0.13534138761699785</v>
      </c>
      <c r="AE18">
        <v>1</v>
      </c>
      <c r="AF18">
        <v>0.10713164076730865</v>
      </c>
      <c r="AG18">
        <v>0.22655886458818106</v>
      </c>
      <c r="AH18">
        <v>0</v>
      </c>
      <c r="AI18">
        <v>0.3715426427437582</v>
      </c>
      <c r="AJ18">
        <v>0.32114313764592117</v>
      </c>
      <c r="AK18">
        <v>0.76565580189570914</v>
      </c>
      <c r="AL18">
        <v>0.9906611724266452</v>
      </c>
      <c r="AM18">
        <v>0.69617589938037527</v>
      </c>
      <c r="AN18">
        <v>0.94165069065526263</v>
      </c>
      <c r="AO18">
        <v>0.51320417103720606</v>
      </c>
      <c r="AR18">
        <v>0.62745568375350813</v>
      </c>
      <c r="AS18">
        <v>0.50456937136527358</v>
      </c>
      <c r="AT18">
        <v>0.22628948777440699</v>
      </c>
      <c r="AU18">
        <v>0.39668886422493493</v>
      </c>
      <c r="AV18">
        <v>0.49778510353353217</v>
      </c>
      <c r="AW18">
        <v>0.62241385691550299</v>
      </c>
      <c r="AX18">
        <v>0.38620002490970157</v>
      </c>
      <c r="AY18">
        <v>0.87001678556441486</v>
      </c>
      <c r="AZ18">
        <v>6.9904589681646975E-3</v>
      </c>
      <c r="BA18">
        <v>0.24203508080964395</v>
      </c>
      <c r="BB18">
        <v>0.18539905135079421</v>
      </c>
      <c r="BC18">
        <v>0.97750052753745564</v>
      </c>
      <c r="BE18">
        <v>-4.8000000000000087</v>
      </c>
      <c r="BF18">
        <f t="shared" si="0"/>
        <v>0.4631983274467365</v>
      </c>
      <c r="BG18">
        <f t="shared" si="0"/>
        <v>0.62067244737610294</v>
      </c>
      <c r="BI18">
        <v>-4.8000000000000087</v>
      </c>
      <c r="BJ18">
        <f t="shared" si="1"/>
        <v>21</v>
      </c>
    </row>
    <row r="19" spans="3:62" x14ac:dyDescent="0.25">
      <c r="C19">
        <f t="shared" si="2"/>
        <v>-3.6000000000000085</v>
      </c>
      <c r="D19">
        <v>0</v>
      </c>
      <c r="E19">
        <v>0.636396494081505</v>
      </c>
      <c r="H19">
        <v>0.21578003586371733</v>
      </c>
      <c r="I19">
        <v>0.86120963655626548</v>
      </c>
      <c r="J19">
        <v>0.78813903557128706</v>
      </c>
      <c r="K19">
        <v>0.76219721295632425</v>
      </c>
      <c r="L19">
        <v>0.52472045097495623</v>
      </c>
      <c r="M19">
        <v>0.17069083707822369</v>
      </c>
      <c r="N19">
        <v>0.45761156980195378</v>
      </c>
      <c r="O19">
        <v>0.93578537102206172</v>
      </c>
      <c r="P19">
        <v>0.7138027480584368</v>
      </c>
      <c r="Q19">
        <v>0.12475045266725521</v>
      </c>
      <c r="R19">
        <v>0.78952182343687161</v>
      </c>
      <c r="S19">
        <v>0.5139428168019774</v>
      </c>
      <c r="T19">
        <v>0.66306554744083113</v>
      </c>
      <c r="U19">
        <v>0.29783850024769898</v>
      </c>
      <c r="V19">
        <v>0.80196997290454419</v>
      </c>
      <c r="W19">
        <v>0.80201373422420263</v>
      </c>
      <c r="X19">
        <v>8.9918647411763905E-2</v>
      </c>
      <c r="Y19">
        <v>0.39255048978111018</v>
      </c>
      <c r="Z19">
        <v>0</v>
      </c>
      <c r="AA19">
        <v>0.31130119232763082</v>
      </c>
      <c r="AD19">
        <v>0.25063900994832655</v>
      </c>
      <c r="AE19">
        <v>0.99257001333587458</v>
      </c>
      <c r="AF19">
        <v>9.4531613130158759E-2</v>
      </c>
      <c r="AG19">
        <v>2.1347138203816805E-2</v>
      </c>
      <c r="AH19">
        <v>1.4444529632752447E-2</v>
      </c>
      <c r="AI19">
        <v>0.27882534032420964</v>
      </c>
      <c r="AJ19">
        <v>0.32853702311739685</v>
      </c>
      <c r="AK19">
        <v>0.86095433555669576</v>
      </c>
      <c r="AL19">
        <v>0.9680077858074666</v>
      </c>
      <c r="AM19">
        <v>0.78888837510404097</v>
      </c>
      <c r="AN19">
        <v>0.97733864228481482</v>
      </c>
      <c r="AO19">
        <v>0.70414018633923503</v>
      </c>
      <c r="AP19">
        <v>0.60941138681442242</v>
      </c>
      <c r="AQ19">
        <v>0.80165515354626882</v>
      </c>
      <c r="AR19">
        <v>0.28542301326489128</v>
      </c>
      <c r="AS19">
        <v>0.58058709498753847</v>
      </c>
      <c r="AT19">
        <v>0.88943423166160906</v>
      </c>
      <c r="AU19">
        <v>0.41111727709951795</v>
      </c>
      <c r="AV19">
        <v>0.62532193262593971</v>
      </c>
      <c r="AW19">
        <v>0.88315629742033241</v>
      </c>
      <c r="AX19">
        <v>0.85714285714285676</v>
      </c>
      <c r="AY19">
        <v>0.90788921527486355</v>
      </c>
      <c r="AZ19">
        <v>7.3912632757992133E-2</v>
      </c>
      <c r="BA19">
        <v>0.27795985540067225</v>
      </c>
      <c r="BB19">
        <v>2.3595930432391398E-2</v>
      </c>
      <c r="BC19">
        <v>1</v>
      </c>
      <c r="BE19">
        <v>-3.6000000000000085</v>
      </c>
      <c r="BF19">
        <f t="shared" si="0"/>
        <v>0.46009460083689091</v>
      </c>
      <c r="BG19">
        <f t="shared" si="0"/>
        <v>0.59657362584738849</v>
      </c>
      <c r="BI19">
        <v>-3.6000000000000085</v>
      </c>
      <c r="BJ19">
        <f t="shared" si="1"/>
        <v>24</v>
      </c>
    </row>
    <row r="20" spans="3:62" x14ac:dyDescent="0.25">
      <c r="C20">
        <f t="shared" si="2"/>
        <v>-2.4000000000000083</v>
      </c>
      <c r="D20">
        <v>0.11624307339875717</v>
      </c>
      <c r="E20">
        <v>0.34440227703984883</v>
      </c>
      <c r="F20">
        <v>7.0666981848041183E-2</v>
      </c>
      <c r="G20">
        <v>0.6447172619047643</v>
      </c>
      <c r="H20">
        <v>0.89646842000398264</v>
      </c>
      <c r="I20">
        <v>0.86015016813302969</v>
      </c>
      <c r="J20">
        <v>0.90010445076307133</v>
      </c>
      <c r="K20">
        <v>0.38950026498737506</v>
      </c>
      <c r="L20">
        <v>0.59094353571758618</v>
      </c>
      <c r="M20">
        <v>0.26311981110518767</v>
      </c>
      <c r="N20">
        <v>0.54976795639738785</v>
      </c>
      <c r="O20">
        <v>0.66152041472736234</v>
      </c>
      <c r="P20">
        <v>0.98291967631564681</v>
      </c>
      <c r="Q20">
        <v>9.3086958540321924E-2</v>
      </c>
      <c r="R20">
        <v>0.85085183965658162</v>
      </c>
      <c r="S20">
        <v>0.59944027028390012</v>
      </c>
      <c r="T20">
        <v>0.64109518470256655</v>
      </c>
      <c r="U20">
        <v>0.33885224102417111</v>
      </c>
      <c r="V20">
        <v>0.72404832763292393</v>
      </c>
      <c r="W20">
        <v>0.795053823311062</v>
      </c>
      <c r="X20">
        <v>5.2869817128372028E-2</v>
      </c>
      <c r="Y20">
        <v>0.38870480106421529</v>
      </c>
      <c r="Z20">
        <v>0.10058296670666141</v>
      </c>
      <c r="AA20">
        <v>0.68382581648522589</v>
      </c>
      <c r="AB20">
        <v>0.14326444272181416</v>
      </c>
      <c r="AC20">
        <v>0.86862904537323182</v>
      </c>
      <c r="AD20">
        <v>0.39407145878156008</v>
      </c>
      <c r="AE20">
        <v>0.88588302533816021</v>
      </c>
      <c r="AF20">
        <v>0.16715450422722727</v>
      </c>
      <c r="AG20">
        <v>0.1324453234062363</v>
      </c>
      <c r="AH20">
        <v>0.43861074906079883</v>
      </c>
      <c r="AI20">
        <v>0.58478041271826431</v>
      </c>
      <c r="AJ20">
        <v>0.1078862998358613</v>
      </c>
      <c r="AK20">
        <v>0.59895763009370617</v>
      </c>
      <c r="AL20">
        <v>0.73958958855320622</v>
      </c>
      <c r="AM20">
        <v>0.68910108203088827</v>
      </c>
      <c r="AN20">
        <v>0.86694849989349321</v>
      </c>
      <c r="AO20">
        <v>0.94030357253038799</v>
      </c>
      <c r="AP20">
        <v>0.6432452688776471</v>
      </c>
      <c r="AQ20">
        <v>0.67225223992886762</v>
      </c>
      <c r="AR20">
        <v>0.35704862193864184</v>
      </c>
      <c r="AS20">
        <v>0.69232899473829979</v>
      </c>
      <c r="AT20">
        <v>0.97322862752096995</v>
      </c>
      <c r="AU20">
        <v>0.75961894191638779</v>
      </c>
      <c r="AV20">
        <v>0.59901789086913126</v>
      </c>
      <c r="AW20">
        <v>0.85754469077315898</v>
      </c>
      <c r="AX20">
        <v>0.78378378378378355</v>
      </c>
      <c r="AY20">
        <v>1</v>
      </c>
      <c r="AZ20">
        <v>8.4479291777435715E-3</v>
      </c>
      <c r="BA20">
        <v>2.3068375226813782E-3</v>
      </c>
      <c r="BB20">
        <v>0.70476730597374071</v>
      </c>
      <c r="BC20">
        <v>0.92263663220088576</v>
      </c>
      <c r="BE20">
        <v>-2.4000000000000083</v>
      </c>
      <c r="BF20">
        <f t="shared" si="0"/>
        <v>0.51552412313412299</v>
      </c>
      <c r="BG20">
        <f t="shared" si="0"/>
        <v>0.60266009758375472</v>
      </c>
      <c r="BI20">
        <v>-2.4000000000000083</v>
      </c>
      <c r="BJ20">
        <f t="shared" si="1"/>
        <v>26</v>
      </c>
    </row>
    <row r="21" spans="3:62" x14ac:dyDescent="0.25">
      <c r="C21">
        <f t="shared" si="2"/>
        <v>-1.2000000000000084</v>
      </c>
      <c r="D21">
        <v>0.6131628641302671</v>
      </c>
      <c r="E21">
        <v>0.48500045179362095</v>
      </c>
      <c r="F21">
        <v>9.11330355698768E-2</v>
      </c>
      <c r="G21">
        <v>0.19318664965986374</v>
      </c>
      <c r="H21">
        <v>0.81276150627615007</v>
      </c>
      <c r="I21">
        <v>0.8245428163434535</v>
      </c>
      <c r="J21">
        <v>0.86064527360297116</v>
      </c>
      <c r="K21">
        <v>0</v>
      </c>
      <c r="L21">
        <v>0.46394048609185856</v>
      </c>
      <c r="M21">
        <v>0.79149211668824659</v>
      </c>
      <c r="N21">
        <v>0.65099023258323829</v>
      </c>
      <c r="O21">
        <v>0.98342604154841795</v>
      </c>
      <c r="P21">
        <v>0.90536577418128461</v>
      </c>
      <c r="Q21">
        <v>0.41329681043688232</v>
      </c>
      <c r="R21">
        <v>0.9987804729325972</v>
      </c>
      <c r="S21">
        <v>0.8941556149462967</v>
      </c>
      <c r="T21">
        <v>0.68717233855571358</v>
      </c>
      <c r="U21">
        <v>7.9002946314500264E-2</v>
      </c>
      <c r="V21">
        <v>0.70021765202327535</v>
      </c>
      <c r="W21">
        <v>0.72343634001484836</v>
      </c>
      <c r="X21">
        <v>0.17998089494090511</v>
      </c>
      <c r="Y21">
        <v>0.42546861772886668</v>
      </c>
      <c r="Z21">
        <v>0.13440957956101665</v>
      </c>
      <c r="AA21">
        <v>0.95479523068947858</v>
      </c>
      <c r="AB21">
        <v>0</v>
      </c>
      <c r="AC21">
        <v>1</v>
      </c>
      <c r="AF21">
        <v>0.36001155735336599</v>
      </c>
      <c r="AG21">
        <v>0.37706491391344887</v>
      </c>
      <c r="AH21">
        <v>0.76966955455033403</v>
      </c>
      <c r="AI21">
        <v>0.65188320746548611</v>
      </c>
      <c r="AJ21">
        <v>0.22718556811731969</v>
      </c>
      <c r="AK21">
        <v>0.51856552618076823</v>
      </c>
      <c r="AL21">
        <v>0.81320274159816108</v>
      </c>
      <c r="AM21">
        <v>0.63201701655414688</v>
      </c>
      <c r="AN21">
        <v>0.86852152255485193</v>
      </c>
      <c r="AO21">
        <v>1</v>
      </c>
      <c r="AP21">
        <v>0.8058566878128417</v>
      </c>
      <c r="AQ21">
        <v>0.72901990287941898</v>
      </c>
      <c r="AR21">
        <v>0.99618604428026603</v>
      </c>
      <c r="AS21">
        <v>0.83822579156281751</v>
      </c>
      <c r="AT21">
        <v>0.73010887024808024</v>
      </c>
      <c r="AU21">
        <v>0.65797262301146708</v>
      </c>
      <c r="AV21">
        <v>0.52738573537996492</v>
      </c>
      <c r="AW21">
        <v>0.80262037825234001</v>
      </c>
      <c r="AX21">
        <v>0.4709428322331552</v>
      </c>
      <c r="AY21">
        <v>0.23811896768778879</v>
      </c>
      <c r="AZ21">
        <v>0.15790610113223796</v>
      </c>
      <c r="BA21">
        <v>0</v>
      </c>
      <c r="BB21">
        <v>0.7736474874544581</v>
      </c>
      <c r="BC21">
        <v>0.66005486389533652</v>
      </c>
      <c r="BE21">
        <v>-1.2000000000000084</v>
      </c>
      <c r="BF21">
        <f t="shared" si="0"/>
        <v>0.5839673925265676</v>
      </c>
      <c r="BG21">
        <f t="shared" si="0"/>
        <v>0.59493387310269985</v>
      </c>
      <c r="BI21">
        <v>-1.2000000000000084</v>
      </c>
      <c r="BJ21">
        <f t="shared" si="1"/>
        <v>25</v>
      </c>
    </row>
    <row r="22" spans="3:62" x14ac:dyDescent="0.25">
      <c r="C22">
        <f t="shared" si="2"/>
        <v>-8.4376949871511897E-15</v>
      </c>
      <c r="D22" s="4">
        <v>1</v>
      </c>
      <c r="E22" s="4">
        <v>0.94461010210535967</v>
      </c>
      <c r="F22" s="4">
        <v>1</v>
      </c>
      <c r="G22" s="4">
        <v>0.55867346938775586</v>
      </c>
      <c r="H22" s="4">
        <v>1</v>
      </c>
      <c r="I22" s="4">
        <v>1</v>
      </c>
      <c r="J22" s="4">
        <v>1</v>
      </c>
      <c r="K22" s="4">
        <v>5.4150949278299818E-2</v>
      </c>
      <c r="L22" s="4">
        <v>1</v>
      </c>
      <c r="M22" s="4">
        <v>0.41724426841343643</v>
      </c>
      <c r="N22" s="4">
        <v>1</v>
      </c>
      <c r="O22" s="4">
        <v>0.64668710031407306</v>
      </c>
      <c r="P22" s="4">
        <v>1</v>
      </c>
      <c r="Q22" s="4">
        <v>0.58401039974000646</v>
      </c>
      <c r="R22" s="4">
        <v>1</v>
      </c>
      <c r="S22" s="4">
        <v>0.58693459734758735</v>
      </c>
      <c r="T22" s="4">
        <v>1</v>
      </c>
      <c r="U22" s="4">
        <v>0.31794123015148784</v>
      </c>
      <c r="V22" s="4">
        <v>1</v>
      </c>
      <c r="W22" s="4">
        <v>0.74155530809205716</v>
      </c>
      <c r="X22" s="4">
        <v>1</v>
      </c>
      <c r="Y22" s="4">
        <v>0.54628129157092753</v>
      </c>
      <c r="Z22" s="4">
        <v>1</v>
      </c>
      <c r="AA22" s="4">
        <v>1</v>
      </c>
      <c r="AB22" s="4">
        <v>1</v>
      </c>
      <c r="AC22" s="4">
        <v>0.84943893315986463</v>
      </c>
      <c r="AD22" s="4">
        <v>1</v>
      </c>
      <c r="AE22" s="4">
        <v>0.72413793103448376</v>
      </c>
      <c r="AF22" s="4">
        <v>1</v>
      </c>
      <c r="AG22" s="4">
        <v>0.85513610981852128</v>
      </c>
      <c r="AH22" s="4">
        <v>1</v>
      </c>
      <c r="AI22" s="4">
        <v>0.75720332868343843</v>
      </c>
      <c r="AJ22" s="4">
        <v>1</v>
      </c>
      <c r="AK22" s="4">
        <v>0.63533255920715104</v>
      </c>
      <c r="AL22" s="4">
        <v>1</v>
      </c>
      <c r="AM22" s="4">
        <v>0.63268750578007915</v>
      </c>
      <c r="AN22" s="4">
        <v>1</v>
      </c>
      <c r="AO22" s="4">
        <v>0.65542666748935685</v>
      </c>
      <c r="AP22" s="4">
        <v>1</v>
      </c>
      <c r="AQ22" s="4">
        <v>0.83523698789412359</v>
      </c>
      <c r="AR22" s="4">
        <v>1</v>
      </c>
      <c r="AS22" s="4">
        <v>1</v>
      </c>
      <c r="AT22" s="4">
        <v>1</v>
      </c>
      <c r="AU22" s="4">
        <v>0.93063263041065358</v>
      </c>
      <c r="AV22" s="4">
        <v>1</v>
      </c>
      <c r="AW22" s="4">
        <v>0.82253229209075041</v>
      </c>
      <c r="AX22" s="4">
        <v>1</v>
      </c>
      <c r="AY22" s="4">
        <v>0.29715694502727624</v>
      </c>
      <c r="AZ22" s="4">
        <v>1</v>
      </c>
      <c r="BA22" s="4">
        <v>0.49433840181171135</v>
      </c>
      <c r="BB22" s="4">
        <v>1</v>
      </c>
      <c r="BC22" s="4">
        <v>0.55644650770204684</v>
      </c>
      <c r="BE22">
        <v>-8.4376949871511897E-15</v>
      </c>
      <c r="BF22">
        <f t="shared" si="0"/>
        <v>1</v>
      </c>
      <c r="BG22">
        <f t="shared" si="0"/>
        <v>0.67091521217347883</v>
      </c>
      <c r="BI22">
        <v>-8.4376949871511897E-15</v>
      </c>
      <c r="BJ22">
        <f t="shared" si="1"/>
        <v>26</v>
      </c>
    </row>
    <row r="23" spans="3:62" x14ac:dyDescent="0.25">
      <c r="C23">
        <f t="shared" si="2"/>
        <v>1.1999999999999915</v>
      </c>
      <c r="D23">
        <v>0.70194718756771857</v>
      </c>
      <c r="E23">
        <v>1</v>
      </c>
      <c r="F23">
        <v>0.38636674670614735</v>
      </c>
      <c r="G23">
        <v>0.19993622448979623</v>
      </c>
      <c r="H23">
        <v>0.5068987846184495</v>
      </c>
      <c r="I23">
        <v>0.93279285089133523</v>
      </c>
      <c r="J23">
        <v>0.68481982243370287</v>
      </c>
      <c r="K23">
        <v>2.213423948623738E-2</v>
      </c>
      <c r="L23">
        <v>0.50435264762960907</v>
      </c>
      <c r="M23">
        <v>0.27222179907076022</v>
      </c>
      <c r="N23">
        <v>0.69630618962819046</v>
      </c>
      <c r="O23">
        <v>0.96480871835622739</v>
      </c>
      <c r="R23">
        <v>0.90892571860632487</v>
      </c>
      <c r="S23">
        <v>0.47423226261913115</v>
      </c>
      <c r="T23">
        <v>0.85117730840328487</v>
      </c>
      <c r="U23">
        <v>0</v>
      </c>
      <c r="V23">
        <v>0.82581175320925759</v>
      </c>
      <c r="W23">
        <v>0.45571176688938431</v>
      </c>
      <c r="X23">
        <v>0.34558929117733389</v>
      </c>
      <c r="Y23">
        <v>0.56908936993590487</v>
      </c>
      <c r="Z23">
        <v>0.93492831085093775</v>
      </c>
      <c r="AA23">
        <v>0.8890616899948196</v>
      </c>
      <c r="AD23">
        <v>0.52277449844614821</v>
      </c>
      <c r="AE23">
        <v>0.59477995808725526</v>
      </c>
      <c r="AF23">
        <v>0.69822745373918038</v>
      </c>
      <c r="AG23">
        <v>0.7956898557468598</v>
      </c>
      <c r="AH23">
        <v>0.40565820746760706</v>
      </c>
      <c r="AI23">
        <v>1</v>
      </c>
      <c r="AJ23">
        <v>0.20995873536946361</v>
      </c>
      <c r="AK23">
        <v>0.76997650617050661</v>
      </c>
      <c r="AL23">
        <v>0.92187273517901103</v>
      </c>
      <c r="AM23">
        <v>0.64336909275871579</v>
      </c>
      <c r="AN23">
        <v>0.7843156532140465</v>
      </c>
      <c r="AO23">
        <v>0.12550132658727664</v>
      </c>
      <c r="AP23">
        <v>0.83356085548328329</v>
      </c>
      <c r="AQ23">
        <v>0.85418234046918795</v>
      </c>
      <c r="AT23">
        <v>0.911832946635731</v>
      </c>
      <c r="AU23">
        <v>1</v>
      </c>
      <c r="AV23">
        <v>0.84025273857353833</v>
      </c>
      <c r="AW23">
        <v>0.79399681705466418</v>
      </c>
      <c r="AX23">
        <v>0.94228421970357434</v>
      </c>
      <c r="AY23">
        <v>0.65510910616869544</v>
      </c>
      <c r="AZ23">
        <v>0.80965169161009953</v>
      </c>
      <c r="BA23">
        <v>1</v>
      </c>
      <c r="BB23">
        <v>0.66371073073485964</v>
      </c>
      <c r="BC23">
        <v>0.74728318210592981</v>
      </c>
      <c r="BE23">
        <v>1.1999999999999915</v>
      </c>
      <c r="BF23">
        <f t="shared" si="0"/>
        <v>0.69092279247771726</v>
      </c>
      <c r="BG23">
        <f t="shared" si="0"/>
        <v>0.64173378725576902</v>
      </c>
      <c r="BI23">
        <v>1.1999999999999915</v>
      </c>
      <c r="BJ23">
        <f t="shared" si="1"/>
        <v>23</v>
      </c>
    </row>
    <row r="24" spans="3:62" x14ac:dyDescent="0.25">
      <c r="C24">
        <f t="shared" si="2"/>
        <v>2.3999999999999915</v>
      </c>
      <c r="D24">
        <v>0.56883261616568126</v>
      </c>
      <c r="E24">
        <v>0.92970091262311461</v>
      </c>
      <c r="F24">
        <v>0.51849409656991441</v>
      </c>
      <c r="G24">
        <v>0.43749999999999906</v>
      </c>
      <c r="H24">
        <v>0.51359832635983105</v>
      </c>
      <c r="I24">
        <v>0.55548390068635245</v>
      </c>
      <c r="J24">
        <v>0.31018975221957956</v>
      </c>
      <c r="K24">
        <v>1.6647442092464753E-2</v>
      </c>
      <c r="L24">
        <v>0.48751501709638717</v>
      </c>
      <c r="M24">
        <v>0.62563790083022397</v>
      </c>
      <c r="N24">
        <v>0.75342669041066279</v>
      </c>
      <c r="O24">
        <v>0.84175275286638707</v>
      </c>
      <c r="P24">
        <v>0.99295334817791769</v>
      </c>
      <c r="Q24">
        <v>1</v>
      </c>
      <c r="R24">
        <v>0.64134928474737496</v>
      </c>
      <c r="S24">
        <v>0.37327920931874231</v>
      </c>
      <c r="T24">
        <v>0.66697475681081264</v>
      </c>
      <c r="U24">
        <v>2.2214689854771E-2</v>
      </c>
      <c r="V24">
        <v>0.71851818949051804</v>
      </c>
      <c r="W24">
        <v>0.43856718634001518</v>
      </c>
      <c r="X24">
        <v>0.13248671698914277</v>
      </c>
      <c r="Y24">
        <v>0.63654613617124201</v>
      </c>
      <c r="Z24">
        <v>0.64386915366808428</v>
      </c>
      <c r="AA24">
        <v>0.95997926386728916</v>
      </c>
      <c r="AB24">
        <v>0.46511016804404071</v>
      </c>
      <c r="AC24">
        <v>0.73615221987315027</v>
      </c>
      <c r="AD24">
        <v>0.4624225372832424</v>
      </c>
      <c r="AE24">
        <v>0.21213564488473916</v>
      </c>
      <c r="AF24">
        <v>0.64665904551336018</v>
      </c>
      <c r="AG24">
        <v>0.95137273150302482</v>
      </c>
      <c r="AH24">
        <v>0.57405504868511803</v>
      </c>
      <c r="AI24">
        <v>0.65929097118668534</v>
      </c>
      <c r="AJ24">
        <v>0.10125941493196709</v>
      </c>
      <c r="AK24">
        <v>0.55348221760146921</v>
      </c>
      <c r="AL24">
        <v>0.85865446337978557</v>
      </c>
      <c r="AM24">
        <v>0.53322389716082486</v>
      </c>
      <c r="AN24">
        <v>3.4459027675367591E-2</v>
      </c>
      <c r="AO24">
        <v>0.32288517307336284</v>
      </c>
      <c r="AP24">
        <v>0.66918279397200175</v>
      </c>
      <c r="AQ24">
        <v>0.95561179125914775</v>
      </c>
      <c r="AR24">
        <v>0.73002470675717845</v>
      </c>
      <c r="AS24">
        <v>0.85105695559863359</v>
      </c>
      <c r="AT24">
        <v>0.81277886846332315</v>
      </c>
      <c r="AU24">
        <v>0.90001849796522237</v>
      </c>
      <c r="AV24">
        <v>0.83005391298375686</v>
      </c>
      <c r="AW24">
        <v>1</v>
      </c>
      <c r="AX24">
        <v>0.79292564453854797</v>
      </c>
      <c r="AY24">
        <v>0.7128881661770875</v>
      </c>
      <c r="AZ24">
        <v>0.64320319563838435</v>
      </c>
      <c r="BA24">
        <v>0.57296780273725922</v>
      </c>
      <c r="BB24">
        <v>0.85321715817694377</v>
      </c>
      <c r="BC24">
        <v>0.50002637687275775</v>
      </c>
      <c r="BE24">
        <v>2.3999999999999915</v>
      </c>
      <c r="BF24">
        <f t="shared" si="0"/>
        <v>0.59316207441342028</v>
      </c>
      <c r="BG24">
        <f t="shared" si="0"/>
        <v>0.6268623784824604</v>
      </c>
      <c r="BI24">
        <v>2.3999999999999915</v>
      </c>
      <c r="BJ24">
        <f t="shared" si="1"/>
        <v>26</v>
      </c>
    </row>
    <row r="25" spans="3:62" x14ac:dyDescent="0.25">
      <c r="C25">
        <f t="shared" si="2"/>
        <v>3.5999999999999917</v>
      </c>
      <c r="D25">
        <v>0.62944618146921427</v>
      </c>
      <c r="E25">
        <v>0.91818017529592588</v>
      </c>
      <c r="F25">
        <v>0.14168232205730463</v>
      </c>
      <c r="G25">
        <v>0.55234906462584965</v>
      </c>
      <c r="H25">
        <v>2.002390914524738E-2</v>
      </c>
      <c r="I25">
        <v>0.44635865309318701</v>
      </c>
      <c r="J25">
        <v>0.26829339058782603</v>
      </c>
      <c r="K25">
        <v>0.12080306761854288</v>
      </c>
      <c r="L25">
        <v>0.19892801035024546</v>
      </c>
      <c r="M25">
        <v>0.22374133597379947</v>
      </c>
      <c r="N25">
        <v>0.58901300523447153</v>
      </c>
      <c r="O25">
        <v>0.68146214099216784</v>
      </c>
      <c r="P25">
        <v>0.65992776842448231</v>
      </c>
      <c r="Q25">
        <v>0.24239751149078548</v>
      </c>
      <c r="R25">
        <v>0.86393736508981833</v>
      </c>
      <c r="S25">
        <v>0.52377590640915628</v>
      </c>
      <c r="T25">
        <v>0.51689445134701018</v>
      </c>
      <c r="U25">
        <v>6.1768310171304137E-2</v>
      </c>
      <c r="V25">
        <v>0.61931994847421512</v>
      </c>
      <c r="W25">
        <v>0.52333890126206417</v>
      </c>
      <c r="X25">
        <v>4.3623218265934731E-2</v>
      </c>
      <c r="Y25">
        <v>0.66431249244164947</v>
      </c>
      <c r="Z25">
        <v>0.47192427492758376</v>
      </c>
      <c r="AA25">
        <v>0.62493519958527644</v>
      </c>
      <c r="AB25">
        <v>0.92501740878453842</v>
      </c>
      <c r="AC25">
        <v>0.63024882094649559</v>
      </c>
      <c r="AD25">
        <v>0</v>
      </c>
      <c r="AE25">
        <v>0</v>
      </c>
      <c r="AF25">
        <v>0.49564714897679674</v>
      </c>
      <c r="AG25">
        <v>0.98240460679385788</v>
      </c>
      <c r="AH25">
        <v>0.32641263512995455</v>
      </c>
      <c r="AI25">
        <v>0.36656404829477091</v>
      </c>
      <c r="AJ25">
        <v>0.24088419825430646</v>
      </c>
      <c r="AK25">
        <v>0.54683913477896962</v>
      </c>
      <c r="AL25">
        <v>0.90429254757418243</v>
      </c>
      <c r="AM25">
        <v>0.49572274114491777</v>
      </c>
      <c r="AN25">
        <v>0</v>
      </c>
      <c r="AO25">
        <v>0.35281051397544216</v>
      </c>
      <c r="AP25">
        <v>0.50068256644985132</v>
      </c>
      <c r="AQ25">
        <v>0.99158744271937693</v>
      </c>
      <c r="AR25">
        <v>0.2628511118040735</v>
      </c>
      <c r="AS25">
        <v>0.91548970737561075</v>
      </c>
      <c r="AT25">
        <v>0.70945921827592284</v>
      </c>
      <c r="AU25">
        <v>0.60451350351461286</v>
      </c>
      <c r="AV25">
        <v>0.82672298341403128</v>
      </c>
      <c r="AW25">
        <v>0.94611199526259238</v>
      </c>
      <c r="AX25">
        <v>0.75140117075600887</v>
      </c>
      <c r="AY25">
        <v>0.42129143936214841</v>
      </c>
      <c r="AZ25">
        <v>0.52850838720125171</v>
      </c>
      <c r="BA25">
        <v>0.96508798334575796</v>
      </c>
      <c r="BB25">
        <v>0.65950024059943646</v>
      </c>
      <c r="BC25">
        <v>0</v>
      </c>
      <c r="BE25">
        <v>3.5999999999999917</v>
      </c>
      <c r="BF25">
        <f t="shared" si="0"/>
        <v>0.46747667163821949</v>
      </c>
      <c r="BG25">
        <f t="shared" si="0"/>
        <v>0.53084979601824078</v>
      </c>
      <c r="BI25">
        <v>3.5999999999999917</v>
      </c>
      <c r="BJ25">
        <f t="shared" si="1"/>
        <v>26</v>
      </c>
    </row>
    <row r="26" spans="3:62" x14ac:dyDescent="0.25">
      <c r="C26">
        <f t="shared" si="2"/>
        <v>4.7999999999999918</v>
      </c>
      <c r="D26">
        <v>0.73541157168064986</v>
      </c>
      <c r="E26">
        <v>0.70172585163097501</v>
      </c>
      <c r="F26">
        <v>0.12544633415031625</v>
      </c>
      <c r="G26">
        <v>0.91772959183673453</v>
      </c>
      <c r="H26">
        <v>1.7682805339701499E-3</v>
      </c>
      <c r="I26">
        <v>0.76654843613247781</v>
      </c>
      <c r="L26">
        <v>0.18228444690878914</v>
      </c>
      <c r="M26">
        <v>0</v>
      </c>
      <c r="N26">
        <v>0.49492741891964792</v>
      </c>
      <c r="O26">
        <v>0.52018768683543415</v>
      </c>
      <c r="P26">
        <v>0.56331124748818751</v>
      </c>
      <c r="Q26">
        <v>0.15311760063141408</v>
      </c>
      <c r="R26">
        <v>0.27746679837558946</v>
      </c>
      <c r="S26">
        <v>0.59396903837426263</v>
      </c>
      <c r="T26">
        <v>0.26961423073426444</v>
      </c>
      <c r="U26">
        <v>9.214403045394079E-2</v>
      </c>
      <c r="V26">
        <v>0.76657930973215593</v>
      </c>
      <c r="W26">
        <v>0.47053637713437274</v>
      </c>
      <c r="X26">
        <v>8.0990466200902694E-2</v>
      </c>
      <c r="Y26">
        <v>0.66914983673962969</v>
      </c>
      <c r="Z26">
        <v>0.3310305542425675</v>
      </c>
      <c r="AA26">
        <v>0.79118714359771791</v>
      </c>
      <c r="AB26">
        <v>0.72810763227391551</v>
      </c>
      <c r="AC26">
        <v>0.17550821271751552</v>
      </c>
      <c r="AD26">
        <v>8.418381419981201E-2</v>
      </c>
      <c r="AE26">
        <v>0.22656696513621552</v>
      </c>
      <c r="AF26">
        <v>0.32164616911422961</v>
      </c>
      <c r="AG26">
        <v>1</v>
      </c>
      <c r="AH26">
        <v>0.18232001840067455</v>
      </c>
      <c r="AI26">
        <v>1.4815527442397071E-2</v>
      </c>
      <c r="AJ26">
        <v>0.16197517986163271</v>
      </c>
      <c r="AK26">
        <v>0.45691447705976107</v>
      </c>
      <c r="AL26">
        <v>0.79551901931957025</v>
      </c>
      <c r="AM26">
        <v>0.55514195875335182</v>
      </c>
      <c r="AN26">
        <v>0.76783168657523504</v>
      </c>
      <c r="AO26">
        <v>0.14419695193434873</v>
      </c>
      <c r="AP26">
        <v>0.45175192055461766</v>
      </c>
      <c r="AQ26">
        <v>1</v>
      </c>
      <c r="AR26">
        <v>0</v>
      </c>
      <c r="AS26">
        <v>0.84985691867442004</v>
      </c>
      <c r="AT26">
        <v>0.71252900232018523</v>
      </c>
      <c r="AU26">
        <v>0.39987976322604429</v>
      </c>
      <c r="AV26">
        <v>6.9743484083651219E-2</v>
      </c>
      <c r="AW26">
        <v>0.22373144824012681</v>
      </c>
      <c r="AX26">
        <v>0.74044090173122379</v>
      </c>
      <c r="AY26">
        <v>0.43144146034410469</v>
      </c>
      <c r="AZ26">
        <v>0.54057300171387646</v>
      </c>
      <c r="BA26">
        <v>0.54814116720352191</v>
      </c>
      <c r="BB26">
        <v>0.50166701038014672</v>
      </c>
      <c r="BC26">
        <v>0.23158894281493986</v>
      </c>
      <c r="BE26">
        <v>4.7999999999999918</v>
      </c>
      <c r="BF26">
        <f t="shared" si="0"/>
        <v>0.3954847799798325</v>
      </c>
      <c r="BG26">
        <f t="shared" si="0"/>
        <v>0.47736317547654827</v>
      </c>
      <c r="BI26">
        <v>4.7999999999999918</v>
      </c>
      <c r="BJ26">
        <f t="shared" si="1"/>
        <v>25</v>
      </c>
    </row>
    <row r="27" spans="3:62" x14ac:dyDescent="0.25">
      <c r="C27">
        <f t="shared" si="2"/>
        <v>5.999999999999992</v>
      </c>
      <c r="D27">
        <v>0.66938055288982423</v>
      </c>
      <c r="E27">
        <v>0.47316345893196143</v>
      </c>
      <c r="F27">
        <v>0.52811127561367022</v>
      </c>
      <c r="G27">
        <v>0.66650722789115724</v>
      </c>
      <c r="H27">
        <v>3.9649332536362811E-2</v>
      </c>
      <c r="I27">
        <v>0.27302040628310931</v>
      </c>
      <c r="J27">
        <v>0.21989787036499756</v>
      </c>
      <c r="K27">
        <v>0.37584562147332928</v>
      </c>
      <c r="L27">
        <v>8.545420940763393E-2</v>
      </c>
      <c r="M27">
        <v>0.33829689999238349</v>
      </c>
      <c r="N27">
        <v>0.42114564783336095</v>
      </c>
      <c r="O27">
        <v>0.61649071025844804</v>
      </c>
      <c r="P27">
        <v>0.72166404170966159</v>
      </c>
      <c r="Q27">
        <v>0.36013742513580016</v>
      </c>
      <c r="R27">
        <v>0.33290649885974233</v>
      </c>
      <c r="S27">
        <v>0.43822802682668643</v>
      </c>
      <c r="V27">
        <v>0.45465953004930515</v>
      </c>
      <c r="W27">
        <v>0.57454064587973297</v>
      </c>
      <c r="X27">
        <v>0.35629062166363845</v>
      </c>
      <c r="Y27">
        <v>0.61035191679767742</v>
      </c>
      <c r="Z27">
        <v>0.33306669575440268</v>
      </c>
      <c r="AA27">
        <v>0.5909797822706071</v>
      </c>
      <c r="AB27">
        <v>0.20012875931205779</v>
      </c>
      <c r="AC27">
        <v>6.2058871361197435E-2</v>
      </c>
      <c r="AD27">
        <v>4.2956179548004153E-2</v>
      </c>
      <c r="AE27">
        <v>9.5732520480088391E-3</v>
      </c>
      <c r="AF27">
        <v>0.48342399155810706</v>
      </c>
      <c r="AG27">
        <v>0.5407747789669618</v>
      </c>
      <c r="AH27">
        <v>0.29553016943954574</v>
      </c>
      <c r="AI27">
        <v>0.3489585838664675</v>
      </c>
      <c r="AJ27">
        <v>0.26866495881206892</v>
      </c>
      <c r="AK27">
        <v>0.20647565553185207</v>
      </c>
      <c r="AL27">
        <v>0.22767274760317283</v>
      </c>
      <c r="AM27">
        <v>0.58052806806621626</v>
      </c>
      <c r="AN27">
        <v>0.74230283963361721</v>
      </c>
      <c r="AO27">
        <v>0.24486333065959112</v>
      </c>
      <c r="AP27">
        <v>0.34144382879627344</v>
      </c>
      <c r="AQ27">
        <v>0.6725942138020653</v>
      </c>
      <c r="AT27">
        <v>0.91888274138854165</v>
      </c>
      <c r="AU27">
        <v>0.67600813910469881</v>
      </c>
      <c r="AV27">
        <v>0.22976546135091441</v>
      </c>
      <c r="AW27">
        <v>0.56286317036159728</v>
      </c>
      <c r="AX27">
        <v>0.85059160543031531</v>
      </c>
      <c r="AY27">
        <v>0.63743180864456517</v>
      </c>
      <c r="AZ27">
        <v>0.42455567401249616</v>
      </c>
      <c r="BA27">
        <v>0.44326445641624307</v>
      </c>
      <c r="BB27">
        <v>0.20186292706399916</v>
      </c>
      <c r="BC27">
        <v>0.20742772736864251</v>
      </c>
      <c r="BE27">
        <v>5.999999999999992</v>
      </c>
      <c r="BF27">
        <f t="shared" si="0"/>
        <v>0.39125034002632136</v>
      </c>
      <c r="BG27">
        <f t="shared" si="0"/>
        <v>0.43793267408079167</v>
      </c>
      <c r="BI27">
        <v>5.999999999999992</v>
      </c>
      <c r="BJ27">
        <f t="shared" si="1"/>
        <v>24</v>
      </c>
    </row>
    <row r="28" spans="3:62" x14ac:dyDescent="0.25">
      <c r="C28">
        <f t="shared" si="2"/>
        <v>7.1999999999999922</v>
      </c>
      <c r="D28">
        <v>0.59573414233972166</v>
      </c>
      <c r="E28">
        <v>0.34575765790187113</v>
      </c>
      <c r="F28">
        <v>0.25783495278500052</v>
      </c>
      <c r="G28">
        <v>1</v>
      </c>
      <c r="H28">
        <v>0.1518479776847971</v>
      </c>
      <c r="I28">
        <v>0.31507669630107471</v>
      </c>
      <c r="J28">
        <v>6.4759473103929294E-2</v>
      </c>
      <c r="K28">
        <v>0.21523209776475347</v>
      </c>
      <c r="L28">
        <v>0.1716107568616583</v>
      </c>
      <c r="M28">
        <v>0.20538502551603316</v>
      </c>
      <c r="N28">
        <v>1.03879984890193E-2</v>
      </c>
      <c r="O28">
        <v>0.40432133802550441</v>
      </c>
      <c r="P28">
        <v>0.89807472981046066</v>
      </c>
      <c r="Q28">
        <v>0.63336273736013682</v>
      </c>
      <c r="R28">
        <v>0.15585555921413649</v>
      </c>
      <c r="S28">
        <v>0.50761434118299609</v>
      </c>
      <c r="V28">
        <v>0.30594545373783993</v>
      </c>
      <c r="W28">
        <v>0.49083611729769866</v>
      </c>
      <c r="X28">
        <v>0.33677349266702883</v>
      </c>
      <c r="Y28">
        <v>0.77994920788487077</v>
      </c>
      <c r="AB28">
        <v>0.16595498679560081</v>
      </c>
      <c r="AC28">
        <v>0.15839973979508876</v>
      </c>
      <c r="AF28">
        <v>0.39788701430850637</v>
      </c>
      <c r="AG28">
        <v>0.16993369008841366</v>
      </c>
      <c r="AH28">
        <v>0.40012267116460853</v>
      </c>
      <c r="AI28">
        <v>0.10430997161960694</v>
      </c>
      <c r="AJ28">
        <v>0.42304683305465629</v>
      </c>
      <c r="AK28">
        <v>0.31497934163268648</v>
      </c>
      <c r="AL28">
        <v>7.1521752634958149E-2</v>
      </c>
      <c r="AM28">
        <v>0.44249976879681846</v>
      </c>
      <c r="AN28">
        <v>0.6738599682118338</v>
      </c>
      <c r="AO28">
        <v>0.48022459431109954</v>
      </c>
      <c r="AP28">
        <v>0.18188388340159051</v>
      </c>
      <c r="AQ28">
        <v>0.50536898980917899</v>
      </c>
      <c r="AT28">
        <v>0.80078529359271666</v>
      </c>
      <c r="AU28">
        <v>0.71184794672585938</v>
      </c>
      <c r="AX28">
        <v>0.71104745298293615</v>
      </c>
      <c r="AY28">
        <v>0.54886172891313467</v>
      </c>
      <c r="BB28">
        <v>0</v>
      </c>
      <c r="BC28">
        <v>7.86030808187386E-3</v>
      </c>
      <c r="BE28">
        <v>7.1999999999999922</v>
      </c>
      <c r="BF28">
        <f t="shared" si="0"/>
        <v>0.33874671964205</v>
      </c>
      <c r="BG28">
        <f t="shared" si="0"/>
        <v>0.41709106495043502</v>
      </c>
      <c r="BI28">
        <v>7.1999999999999922</v>
      </c>
      <c r="BJ28">
        <f t="shared" si="1"/>
        <v>20</v>
      </c>
    </row>
    <row r="29" spans="3:62" x14ac:dyDescent="0.25">
      <c r="C29">
        <f t="shared" si="2"/>
        <v>8.3999999999999915</v>
      </c>
      <c r="D29">
        <v>0.42376869021453184</v>
      </c>
      <c r="E29">
        <v>0.49990964127586601</v>
      </c>
      <c r="F29">
        <v>0</v>
      </c>
      <c r="G29">
        <v>0.4927189625850355</v>
      </c>
      <c r="H29">
        <v>0</v>
      </c>
      <c r="I29">
        <v>0</v>
      </c>
      <c r="J29">
        <v>2.8665931642778371E-2</v>
      </c>
      <c r="K29">
        <v>0.1393833587929047</v>
      </c>
      <c r="N29">
        <v>0.20247153418595865</v>
      </c>
      <c r="O29">
        <v>0.53161539334771302</v>
      </c>
      <c r="P29">
        <v>0.64374355075218626</v>
      </c>
      <c r="Q29">
        <v>9.2901248897349145E-2</v>
      </c>
      <c r="R29">
        <v>0</v>
      </c>
      <c r="S29">
        <v>0.41084665422822914</v>
      </c>
      <c r="V29">
        <v>0.19442100119930769</v>
      </c>
      <c r="W29">
        <v>0.48944413511507057</v>
      </c>
      <c r="X29">
        <v>0</v>
      </c>
      <c r="Y29">
        <v>0.85161446365945104</v>
      </c>
      <c r="Z29">
        <v>0.27492758365753944</v>
      </c>
      <c r="AA29">
        <v>0.21596682218766339</v>
      </c>
      <c r="AB29">
        <v>0.26513907319572744</v>
      </c>
      <c r="AC29">
        <v>0</v>
      </c>
      <c r="AF29">
        <v>0.31052849766968621</v>
      </c>
      <c r="AG29">
        <v>0</v>
      </c>
      <c r="AH29">
        <v>4.908379973932326E-2</v>
      </c>
      <c r="AI29">
        <v>3.2204531242483972E-2</v>
      </c>
      <c r="AJ29">
        <v>0.14083664421911654</v>
      </c>
      <c r="AK29">
        <v>0.49012989117226113</v>
      </c>
      <c r="AL29">
        <v>0.11264572505331964</v>
      </c>
      <c r="AM29">
        <v>0.72660223804679469</v>
      </c>
      <c r="AN29">
        <v>0.64605351554179158</v>
      </c>
      <c r="AO29">
        <v>0.59690257296229909</v>
      </c>
      <c r="AP29">
        <v>0</v>
      </c>
      <c r="AQ29">
        <v>0.2093564051706453</v>
      </c>
      <c r="AT29">
        <v>0.62143494556487489</v>
      </c>
      <c r="AU29">
        <v>0.47821864594894548</v>
      </c>
      <c r="AX29">
        <v>0.74699215344376668</v>
      </c>
      <c r="AY29">
        <v>0.48491921947125499</v>
      </c>
      <c r="BE29">
        <v>8.3999999999999915</v>
      </c>
      <c r="BF29">
        <f t="shared" si="0"/>
        <v>0.24530066558315305</v>
      </c>
      <c r="BG29">
        <f t="shared" si="0"/>
        <v>0.35488074653178769</v>
      </c>
      <c r="BI29">
        <v>8.3999999999999915</v>
      </c>
      <c r="BJ29">
        <f t="shared" si="1"/>
        <v>19</v>
      </c>
    </row>
    <row r="30" spans="3:62" x14ac:dyDescent="0.25">
      <c r="C30">
        <f t="shared" si="2"/>
        <v>9.5999999999999908</v>
      </c>
      <c r="D30">
        <v>0.3433427235860449</v>
      </c>
      <c r="E30">
        <v>6.3702900515045818E-2</v>
      </c>
      <c r="F30">
        <v>0.17521181432499308</v>
      </c>
      <c r="G30">
        <v>0.80798256802721069</v>
      </c>
      <c r="J30">
        <v>0.12351302733128312</v>
      </c>
      <c r="K30">
        <v>0.13972628363001616</v>
      </c>
      <c r="N30">
        <v>0.18800928174410519</v>
      </c>
      <c r="O30">
        <v>0.27543799901615873</v>
      </c>
      <c r="P30">
        <v>0.58394884049313012</v>
      </c>
      <c r="Q30">
        <v>0.58312827893588348</v>
      </c>
      <c r="R30">
        <v>0.12491615751411601</v>
      </c>
      <c r="S30">
        <v>0.28495789420604173</v>
      </c>
      <c r="V30">
        <v>0.59990894150046725</v>
      </c>
      <c r="W30">
        <v>0.34866833704528544</v>
      </c>
      <c r="X30">
        <v>3.0561851067948075E-2</v>
      </c>
      <c r="Y30">
        <v>0.76988753174507152</v>
      </c>
      <c r="Z30">
        <v>0.28289035135560991</v>
      </c>
      <c r="AA30">
        <v>0.36651114567133358</v>
      </c>
      <c r="AB30">
        <v>1.3887611514761552E-2</v>
      </c>
      <c r="AC30">
        <v>3.6298585135793961E-2</v>
      </c>
      <c r="AH30">
        <v>0.43157249099133621</v>
      </c>
      <c r="AI30">
        <v>0</v>
      </c>
      <c r="AJ30">
        <v>0.18730153860313836</v>
      </c>
      <c r="AK30">
        <v>0.26963895114903763</v>
      </c>
      <c r="AL30">
        <v>0.26370281407243235</v>
      </c>
      <c r="AM30">
        <v>0.71938869878849487</v>
      </c>
      <c r="AN30">
        <v>0.68480558423044802</v>
      </c>
      <c r="AO30">
        <v>0</v>
      </c>
      <c r="AP30">
        <v>8.6993763216360223E-2</v>
      </c>
      <c r="AQ30">
        <v>0.28951508104780804</v>
      </c>
      <c r="AT30">
        <v>0.61322505800463967</v>
      </c>
      <c r="AU30">
        <v>0.45176655567887508</v>
      </c>
      <c r="AX30">
        <v>0</v>
      </c>
      <c r="AY30">
        <v>0.18765736466638699</v>
      </c>
      <c r="BE30">
        <v>9.5999999999999908</v>
      </c>
      <c r="BF30">
        <f t="shared" si="0"/>
        <v>0.27845834409122433</v>
      </c>
      <c r="BG30">
        <f t="shared" si="0"/>
        <v>0.32907459854461441</v>
      </c>
      <c r="BI30">
        <v>9.5999999999999908</v>
      </c>
      <c r="BJ30">
        <f t="shared" si="1"/>
        <v>17</v>
      </c>
    </row>
    <row r="31" spans="3:62" x14ac:dyDescent="0.25">
      <c r="C31">
        <f t="shared" si="2"/>
        <v>10.79999999999999</v>
      </c>
      <c r="D31">
        <v>0.21480976999040405</v>
      </c>
      <c r="E31">
        <v>0.32931237010933584</v>
      </c>
      <c r="F31">
        <v>0.15254363810542773</v>
      </c>
      <c r="G31">
        <v>0</v>
      </c>
      <c r="J31">
        <v>0</v>
      </c>
      <c r="K31">
        <v>1.6803317018424021E-2</v>
      </c>
      <c r="N31">
        <v>0.15568506826398987</v>
      </c>
      <c r="O31">
        <v>0.39887236538388876</v>
      </c>
      <c r="P31">
        <v>0.38664258947482733</v>
      </c>
      <c r="Q31">
        <v>8.0458702818143962E-2</v>
      </c>
      <c r="R31">
        <v>0.10009878169245934</v>
      </c>
      <c r="S31">
        <v>0.299808380817912</v>
      </c>
      <c r="V31">
        <v>0.54057655576777985</v>
      </c>
      <c r="W31">
        <v>0.40831477357089857</v>
      </c>
      <c r="X31">
        <v>0.3905985627501295</v>
      </c>
      <c r="Y31">
        <v>0.67759100253960525</v>
      </c>
      <c r="Z31">
        <v>0.24759723181713492</v>
      </c>
      <c r="AA31">
        <v>3.7687921202695915E-2</v>
      </c>
      <c r="AJ31">
        <v>0</v>
      </c>
      <c r="AK31">
        <v>9.9727255542654533E-2</v>
      </c>
      <c r="AL31">
        <v>0.19319570124034552</v>
      </c>
      <c r="AM31">
        <v>0.59502450753722291</v>
      </c>
      <c r="AN31">
        <v>0.59822379524488389</v>
      </c>
      <c r="AO31">
        <v>4.5535879558215572E-2</v>
      </c>
      <c r="AP31">
        <v>8.0034262159050129E-2</v>
      </c>
      <c r="AQ31">
        <v>0</v>
      </c>
      <c r="AT31">
        <v>0.24449402106014645</v>
      </c>
      <c r="AU31">
        <v>0.53653348131705336</v>
      </c>
      <c r="AX31">
        <v>1.5867480383609436E-2</v>
      </c>
      <c r="AY31">
        <v>0.1093946705832982</v>
      </c>
      <c r="BE31">
        <v>10.79999999999999</v>
      </c>
      <c r="BF31">
        <f t="shared" si="0"/>
        <v>0.22135783053001254</v>
      </c>
      <c r="BG31">
        <f t="shared" si="0"/>
        <v>0.24233764186662327</v>
      </c>
      <c r="BI31">
        <v>10.79999999999999</v>
      </c>
      <c r="BJ31">
        <f t="shared" si="1"/>
        <v>15</v>
      </c>
    </row>
    <row r="32" spans="3:62" x14ac:dyDescent="0.25">
      <c r="C32">
        <f t="shared" si="2"/>
        <v>11.999999999999989</v>
      </c>
      <c r="D32">
        <v>0.30148902578707965</v>
      </c>
      <c r="E32">
        <v>0.10648775639287963</v>
      </c>
      <c r="F32">
        <v>9.2128345173370846E-2</v>
      </c>
      <c r="G32">
        <v>0.72720025510204145</v>
      </c>
      <c r="N32">
        <v>0</v>
      </c>
      <c r="O32">
        <v>0</v>
      </c>
      <c r="R32">
        <v>6.3293454798229939E-3</v>
      </c>
      <c r="S32">
        <v>0</v>
      </c>
      <c r="V32">
        <v>0.4955248078887764</v>
      </c>
      <c r="W32">
        <v>0.34725315515961408</v>
      </c>
      <c r="X32">
        <v>0.44430500664930994</v>
      </c>
      <c r="Y32">
        <v>0.62210666344177035</v>
      </c>
      <c r="Z32">
        <v>0.27264904434667725</v>
      </c>
      <c r="AA32">
        <v>0</v>
      </c>
      <c r="AJ32">
        <v>0.273619782478639</v>
      </c>
      <c r="AK32">
        <v>0.17347627663309212</v>
      </c>
      <c r="AL32">
        <v>0.2140268776013082</v>
      </c>
      <c r="AM32">
        <v>0.36789050217330971</v>
      </c>
      <c r="AN32">
        <v>0.66224254043159803</v>
      </c>
      <c r="AO32">
        <v>0.41892392176220195</v>
      </c>
      <c r="AP32">
        <v>1.9433068336946906E-2</v>
      </c>
      <c r="AQ32">
        <v>0.13473770603925844</v>
      </c>
      <c r="AT32">
        <v>4.4369087988577346E-2</v>
      </c>
      <c r="AU32">
        <v>0.27353866074731714</v>
      </c>
      <c r="AX32">
        <v>0.16398057043218267</v>
      </c>
      <c r="AY32">
        <v>7.632186319764922E-2</v>
      </c>
      <c r="BE32">
        <v>11.999999999999989</v>
      </c>
      <c r="BF32">
        <f t="shared" si="0"/>
        <v>0.23000750019956076</v>
      </c>
      <c r="BG32">
        <f t="shared" si="0"/>
        <v>0.24984128928070268</v>
      </c>
      <c r="BI32">
        <v>11.999999999999989</v>
      </c>
      <c r="BJ32">
        <f t="shared" si="1"/>
        <v>13</v>
      </c>
    </row>
    <row r="33" spans="3:62" x14ac:dyDescent="0.25">
      <c r="C33">
        <f t="shared" si="2"/>
        <v>13.199999999999989</v>
      </c>
      <c r="D33">
        <v>0.46395071665170495</v>
      </c>
      <c r="E33">
        <v>0.26732628535285202</v>
      </c>
      <c r="F33">
        <v>8.1988628587779059E-3</v>
      </c>
      <c r="G33">
        <v>9.353741496598604E-2</v>
      </c>
      <c r="N33">
        <v>5.4273919378339294E-2</v>
      </c>
      <c r="O33">
        <v>1.0746584932076735E-2</v>
      </c>
      <c r="R33">
        <v>7.9537555336040608E-2</v>
      </c>
      <c r="S33">
        <v>6.5301800211789024E-2</v>
      </c>
      <c r="V33">
        <v>0.16621507573402008</v>
      </c>
      <c r="W33">
        <v>0.32674461766889357</v>
      </c>
      <c r="X33">
        <v>0.32105864503924036</v>
      </c>
      <c r="Y33">
        <v>1</v>
      </c>
      <c r="Z33">
        <v>0.28257523421687342</v>
      </c>
      <c r="AA33">
        <v>0.39201658890616975</v>
      </c>
      <c r="AJ33">
        <v>0.2124438172084247</v>
      </c>
      <c r="AK33">
        <v>0.17579865518079496</v>
      </c>
      <c r="AN33">
        <v>0.61438004882924524</v>
      </c>
      <c r="AO33">
        <v>0.30295551304991664</v>
      </c>
      <c r="AT33">
        <v>1.1922184543993382E-2</v>
      </c>
      <c r="AU33">
        <v>0.22914354421013722</v>
      </c>
      <c r="BE33">
        <v>13.199999999999989</v>
      </c>
      <c r="BF33">
        <f t="shared" si="0"/>
        <v>0.22145560597966596</v>
      </c>
      <c r="BG33">
        <f t="shared" si="0"/>
        <v>0.28635710044786161</v>
      </c>
      <c r="BI33">
        <v>13.199999999999989</v>
      </c>
      <c r="BJ33">
        <f t="shared" si="1"/>
        <v>10</v>
      </c>
    </row>
    <row r="34" spans="3:62" x14ac:dyDescent="0.25">
      <c r="C34">
        <f t="shared" si="2"/>
        <v>14.399999999999988</v>
      </c>
      <c r="D34">
        <v>0.15196730953781534</v>
      </c>
      <c r="E34">
        <v>0</v>
      </c>
      <c r="F34">
        <v>6.3973524764547013E-2</v>
      </c>
      <c r="G34">
        <v>0.42431972789115602</v>
      </c>
      <c r="V34">
        <v>0.1452827255363566</v>
      </c>
      <c r="W34">
        <v>0.19401911655530829</v>
      </c>
      <c r="X34">
        <v>0.39162249402186489</v>
      </c>
      <c r="Y34">
        <v>0.72161083565122752</v>
      </c>
      <c r="Z34">
        <v>0.2108497254844926</v>
      </c>
      <c r="AA34">
        <v>3.5873509590461768E-2</v>
      </c>
      <c r="AJ34">
        <v>0.28721103253616359</v>
      </c>
      <c r="AK34">
        <v>0.30150414517566415</v>
      </c>
      <c r="AN34">
        <v>0.83352176833964142</v>
      </c>
      <c r="AO34">
        <v>0.21555500709569844</v>
      </c>
      <c r="AT34">
        <v>1.9596644654649518E-2</v>
      </c>
      <c r="AU34">
        <v>0.42952275249722532</v>
      </c>
      <c r="AX34">
        <v>0.18557728235147569</v>
      </c>
      <c r="AY34">
        <v>0.11254196391103646</v>
      </c>
      <c r="BE34">
        <v>14.399999999999988</v>
      </c>
      <c r="BF34">
        <f t="shared" si="0"/>
        <v>0.25440027858077857</v>
      </c>
      <c r="BG34">
        <f t="shared" si="0"/>
        <v>0.27054967315197531</v>
      </c>
      <c r="BI34">
        <v>14.399999999999988</v>
      </c>
      <c r="BJ34">
        <f t="shared" si="1"/>
        <v>9</v>
      </c>
    </row>
    <row r="35" spans="3:62" x14ac:dyDescent="0.25">
      <c r="C35">
        <f t="shared" si="2"/>
        <v>15.599999999999987</v>
      </c>
      <c r="F35">
        <v>4.3582119262973056E-2</v>
      </c>
      <c r="G35">
        <v>0.65848214285714302</v>
      </c>
      <c r="V35">
        <v>0.17846355439079692</v>
      </c>
      <c r="W35">
        <v>0.19494710467706014</v>
      </c>
      <c r="X35">
        <v>0.22360411320684054</v>
      </c>
      <c r="Y35">
        <v>0.6378280324102068</v>
      </c>
      <c r="AJ35">
        <v>0.3500130390096492</v>
      </c>
      <c r="AK35">
        <v>0.27998163700683271</v>
      </c>
      <c r="AN35">
        <v>0.47295548018155265</v>
      </c>
      <c r="AO35">
        <v>0.19553279447152366</v>
      </c>
      <c r="AT35">
        <v>0</v>
      </c>
      <c r="AU35">
        <v>0</v>
      </c>
      <c r="AX35">
        <v>0.1882426205006841</v>
      </c>
      <c r="AY35">
        <v>0.19528955098615192</v>
      </c>
      <c r="BE35">
        <v>15.599999999999987</v>
      </c>
      <c r="BF35">
        <f t="shared" si="0"/>
        <v>0.2081229895074995</v>
      </c>
      <c r="BG35">
        <f t="shared" si="0"/>
        <v>0.30886589462984543</v>
      </c>
      <c r="BI35">
        <v>15.599999999999987</v>
      </c>
      <c r="BJ35">
        <f t="shared" si="1"/>
        <v>7</v>
      </c>
    </row>
    <row r="36" spans="3:62" x14ac:dyDescent="0.25">
      <c r="C36">
        <f t="shared" si="2"/>
        <v>16.799999999999986</v>
      </c>
      <c r="V36">
        <v>9.8820681384089309E-2</v>
      </c>
      <c r="W36">
        <v>0.16782665181885642</v>
      </c>
      <c r="X36">
        <v>5.9569074778200247E-2</v>
      </c>
      <c r="Y36">
        <v>0.52030475269077248</v>
      </c>
      <c r="AJ36">
        <v>0.38239580297289349</v>
      </c>
      <c r="AK36">
        <v>0</v>
      </c>
      <c r="AN36">
        <v>4.4700060626915214E-2</v>
      </c>
      <c r="AO36">
        <v>8.9776022706237104E-3</v>
      </c>
      <c r="AX36">
        <v>6.2199526715654714E-2</v>
      </c>
      <c r="AY36">
        <v>0</v>
      </c>
      <c r="BE36">
        <v>16.799999999999986</v>
      </c>
      <c r="BF36">
        <f t="shared" si="0"/>
        <v>0.12953702929555061</v>
      </c>
      <c r="BG36">
        <f t="shared" si="0"/>
        <v>0.13942180135605053</v>
      </c>
      <c r="BI36">
        <v>16.799999999999986</v>
      </c>
      <c r="BJ36">
        <f t="shared" si="1"/>
        <v>5</v>
      </c>
    </row>
    <row r="37" spans="3:62" x14ac:dyDescent="0.25">
      <c r="C37">
        <f t="shared" si="2"/>
        <v>17.999999999999986</v>
      </c>
      <c r="V37">
        <v>7.4368142850798055E-2</v>
      </c>
      <c r="W37">
        <v>0.19606069042316196</v>
      </c>
      <c r="X37">
        <v>0.14359387389412318</v>
      </c>
      <c r="Y37">
        <v>0.46750513967831642</v>
      </c>
      <c r="AJ37">
        <v>0.28515547101504868</v>
      </c>
      <c r="AK37">
        <v>0.10580324592908659</v>
      </c>
      <c r="AX37">
        <v>0.12664092664092608</v>
      </c>
      <c r="AY37">
        <v>9.1717373059168772E-2</v>
      </c>
      <c r="BE37" s="5">
        <v>17.999999999999986</v>
      </c>
      <c r="BF37" s="5">
        <f t="shared" si="0"/>
        <v>0.15743960360022399</v>
      </c>
      <c r="BG37" s="5">
        <f t="shared" si="0"/>
        <v>0.21527161227243347</v>
      </c>
      <c r="BH37" s="5"/>
      <c r="BI37" s="5">
        <v>17.999999999999986</v>
      </c>
      <c r="BJ37" s="5">
        <f t="shared" si="1"/>
        <v>4</v>
      </c>
    </row>
    <row r="38" spans="3:62" x14ac:dyDescent="0.25">
      <c r="C38">
        <f t="shared" si="2"/>
        <v>19.199999999999985</v>
      </c>
      <c r="V38">
        <v>0.12411717674232702</v>
      </c>
      <c r="W38">
        <v>7.6698218262805928E-2</v>
      </c>
      <c r="X38">
        <v>0.61098103854102281</v>
      </c>
      <c r="Y38">
        <v>0.50905792719796794</v>
      </c>
      <c r="BE38" s="5">
        <v>19.199999999999985</v>
      </c>
      <c r="BF38" s="5">
        <f t="shared" si="0"/>
        <v>0.36754910764167492</v>
      </c>
      <c r="BG38" s="5">
        <f t="shared" si="0"/>
        <v>0.29287807273038691</v>
      </c>
      <c r="BH38" s="5"/>
      <c r="BI38" s="5">
        <v>19.199999999999985</v>
      </c>
      <c r="BJ38" s="5">
        <f t="shared" si="1"/>
        <v>2</v>
      </c>
    </row>
    <row r="39" spans="3:62" x14ac:dyDescent="0.25">
      <c r="C39">
        <f t="shared" si="2"/>
        <v>20.399999999999984</v>
      </c>
      <c r="V39">
        <v>5.5168125083285467E-2</v>
      </c>
      <c r="W39">
        <v>5.9808834446919208E-2</v>
      </c>
      <c r="X39">
        <v>0.59779480167575072</v>
      </c>
      <c r="Y39">
        <v>0.63611077518442383</v>
      </c>
      <c r="BE39" s="5">
        <v>20.399999999999984</v>
      </c>
      <c r="BF39" s="5">
        <f t="shared" si="0"/>
        <v>0.32648146337951811</v>
      </c>
      <c r="BG39" s="5">
        <f t="shared" si="0"/>
        <v>0.34795980481567151</v>
      </c>
      <c r="BH39" s="5"/>
      <c r="BI39" s="5">
        <v>20.399999999999984</v>
      </c>
      <c r="BJ39" s="5">
        <f t="shared" si="1"/>
        <v>2</v>
      </c>
    </row>
    <row r="40" spans="3:62" x14ac:dyDescent="0.25">
      <c r="C40">
        <f t="shared" si="2"/>
        <v>21.599999999999984</v>
      </c>
      <c r="V40">
        <v>9.7565850841735996E-2</v>
      </c>
      <c r="W40">
        <v>0</v>
      </c>
      <c r="X40">
        <v>0.35993681594835381</v>
      </c>
      <c r="Y40">
        <v>0.64005321078727806</v>
      </c>
      <c r="BE40" s="5">
        <v>21.599999999999984</v>
      </c>
      <c r="BF40" s="5">
        <f t="shared" si="0"/>
        <v>0.22875133339504489</v>
      </c>
      <c r="BG40" s="5">
        <f t="shared" si="0"/>
        <v>0.32002660539363903</v>
      </c>
      <c r="BH40" s="5"/>
      <c r="BI40" s="5">
        <v>21.599999999999984</v>
      </c>
      <c r="BJ40" s="5">
        <f t="shared" si="1"/>
        <v>2</v>
      </c>
    </row>
    <row r="41" spans="3:62" x14ac:dyDescent="0.25">
      <c r="C41">
        <f t="shared" si="2"/>
        <v>22.799999999999983</v>
      </c>
      <c r="V41">
        <v>0.12073024474747951</v>
      </c>
      <c r="W41">
        <v>0.10516425389754992</v>
      </c>
      <c r="X41">
        <v>0.43648192199391872</v>
      </c>
      <c r="Y41">
        <v>0.55636715443221607</v>
      </c>
      <c r="BE41" s="5">
        <v>22.799999999999983</v>
      </c>
      <c r="BF41" s="5">
        <f t="shared" si="0"/>
        <v>0.27860608337069914</v>
      </c>
      <c r="BG41" s="5">
        <f t="shared" si="0"/>
        <v>0.33076570416488299</v>
      </c>
      <c r="BH41" s="5"/>
      <c r="BI41" s="5">
        <v>22.799999999999983</v>
      </c>
      <c r="BJ41" s="5">
        <f t="shared" si="1"/>
        <v>2</v>
      </c>
    </row>
    <row r="42" spans="3:62" x14ac:dyDescent="0.25">
      <c r="C42">
        <f t="shared" si="2"/>
        <v>23.999999999999982</v>
      </c>
      <c r="V42">
        <v>0</v>
      </c>
      <c r="W42">
        <v>9.1592427616926764E-2</v>
      </c>
      <c r="X42">
        <v>0.19828054468148862</v>
      </c>
      <c r="Y42">
        <v>0.5711452412625474</v>
      </c>
      <c r="BE42" s="5">
        <v>23.999999999999982</v>
      </c>
      <c r="BF42" s="5">
        <f t="shared" si="0"/>
        <v>9.9140272340744309E-2</v>
      </c>
      <c r="BG42" s="5">
        <f t="shared" si="0"/>
        <v>0.33136883443973708</v>
      </c>
      <c r="BH42" s="5"/>
      <c r="BI42" s="5">
        <v>23.999999999999982</v>
      </c>
      <c r="BJ42" s="5">
        <f t="shared" si="1"/>
        <v>2</v>
      </c>
    </row>
    <row r="43" spans="3:62" x14ac:dyDescent="0.25">
      <c r="C43">
        <f t="shared" si="2"/>
        <v>25.199999999999982</v>
      </c>
      <c r="X43">
        <v>0.24466338259441719</v>
      </c>
      <c r="Y43">
        <v>0.54676502600072519</v>
      </c>
      <c r="BE43" s="5">
        <v>25.199999999999982</v>
      </c>
      <c r="BF43" s="5">
        <f t="shared" si="0"/>
        <v>0.24466338259441719</v>
      </c>
      <c r="BG43" s="5">
        <f t="shared" si="0"/>
        <v>0.54676502600072519</v>
      </c>
      <c r="BH43" s="5"/>
      <c r="BI43" s="5">
        <v>25.199999999999982</v>
      </c>
      <c r="BJ43" s="5">
        <f t="shared" si="1"/>
        <v>1</v>
      </c>
    </row>
    <row r="44" spans="3:62" x14ac:dyDescent="0.25">
      <c r="C44">
        <f t="shared" si="2"/>
        <v>26.399999999999981</v>
      </c>
      <c r="X44">
        <v>3.6717925665087248E-2</v>
      </c>
      <c r="Y44">
        <v>0.32325553271254059</v>
      </c>
      <c r="BE44" s="5">
        <v>26.399999999999981</v>
      </c>
      <c r="BF44" s="5">
        <f t="shared" si="0"/>
        <v>3.6717925665087248E-2</v>
      </c>
      <c r="BG44" s="5">
        <f t="shared" si="0"/>
        <v>0.32325553271254059</v>
      </c>
      <c r="BH44" s="5"/>
      <c r="BI44" s="5">
        <v>26.399999999999981</v>
      </c>
      <c r="BJ44" s="5">
        <f t="shared" si="1"/>
        <v>1</v>
      </c>
    </row>
    <row r="45" spans="3:62" x14ac:dyDescent="0.25">
      <c r="C45">
        <f>C44+1.2</f>
        <v>27.59999999999998</v>
      </c>
      <c r="X45">
        <v>4.4428627619921626E-2</v>
      </c>
      <c r="Y45">
        <v>0.2916434877252389</v>
      </c>
      <c r="BE45" s="5">
        <v>27.59999999999998</v>
      </c>
      <c r="BF45" s="5">
        <f t="shared" si="0"/>
        <v>4.4428627619921626E-2</v>
      </c>
      <c r="BG45" s="5">
        <f t="shared" si="0"/>
        <v>0.2916434877252389</v>
      </c>
      <c r="BH45" s="5"/>
      <c r="BI45" s="5">
        <v>27.59999999999998</v>
      </c>
      <c r="BJ45" s="5">
        <f t="shared" si="1"/>
        <v>1</v>
      </c>
    </row>
    <row r="46" spans="3:62" x14ac:dyDescent="0.25">
      <c r="C46">
        <f t="shared" si="2"/>
        <v>28.799999999999979</v>
      </c>
      <c r="X46">
        <v>0.3344883777557176</v>
      </c>
      <c r="Y46">
        <v>0.42662958036038134</v>
      </c>
      <c r="BE46" s="5">
        <v>28.799999999999979</v>
      </c>
      <c r="BF46" s="5">
        <f t="shared" si="0"/>
        <v>0.3344883777557176</v>
      </c>
      <c r="BG46" s="5">
        <f t="shared" si="0"/>
        <v>0.42662958036038134</v>
      </c>
      <c r="BH46" s="5"/>
      <c r="BI46" s="5">
        <v>28.799999999999979</v>
      </c>
      <c r="BJ46" s="5">
        <f t="shared" si="1"/>
        <v>1</v>
      </c>
    </row>
    <row r="47" spans="3:62" x14ac:dyDescent="0.25">
      <c r="C47">
        <f t="shared" si="2"/>
        <v>29.999999999999979</v>
      </c>
      <c r="X47">
        <v>0.13065113288005639</v>
      </c>
      <c r="Y47">
        <v>0.4542750030233394</v>
      </c>
      <c r="BE47" s="5">
        <v>29.999999999999979</v>
      </c>
      <c r="BF47" s="5">
        <f t="shared" si="0"/>
        <v>0.13065113288005639</v>
      </c>
      <c r="BG47" s="5">
        <f t="shared" si="0"/>
        <v>0.4542750030233394</v>
      </c>
      <c r="BH47" s="5"/>
      <c r="BI47" s="5">
        <v>29.999999999999979</v>
      </c>
      <c r="BJ47" s="5">
        <f t="shared" si="1"/>
        <v>1</v>
      </c>
    </row>
    <row r="48" spans="3:62" x14ac:dyDescent="0.25">
      <c r="C48">
        <f t="shared" si="2"/>
        <v>31.199999999999978</v>
      </c>
      <c r="BE48" s="5">
        <v>31.199999999999978</v>
      </c>
      <c r="BF48" s="5" t="e">
        <f t="shared" si="0"/>
        <v>#DIV/0!</v>
      </c>
      <c r="BG48" s="5" t="e">
        <f t="shared" si="0"/>
        <v>#DIV/0!</v>
      </c>
      <c r="BH48" s="5"/>
      <c r="BI48" s="5">
        <v>31.199999999999978</v>
      </c>
      <c r="BJ48" s="5">
        <f t="shared" si="1"/>
        <v>0</v>
      </c>
    </row>
    <row r="49" spans="3:62" x14ac:dyDescent="0.25">
      <c r="C49">
        <f t="shared" si="2"/>
        <v>32.399999999999977</v>
      </c>
      <c r="X49">
        <v>3.8709596858286561E-4</v>
      </c>
      <c r="Y49">
        <v>0</v>
      </c>
      <c r="BE49" s="5">
        <v>32.399999999999977</v>
      </c>
      <c r="BF49" s="5">
        <f t="shared" si="0"/>
        <v>3.8709596858286561E-4</v>
      </c>
      <c r="BG49" s="5">
        <f t="shared" si="0"/>
        <v>0</v>
      </c>
      <c r="BH49" s="5"/>
      <c r="BI49" s="5">
        <v>32.399999999999977</v>
      </c>
      <c r="BJ49" s="5">
        <f t="shared" si="1"/>
        <v>1</v>
      </c>
    </row>
    <row r="50" spans="3:62" x14ac:dyDescent="0.25">
      <c r="C50">
        <f t="shared" si="2"/>
        <v>33.59999999999998</v>
      </c>
      <c r="X50">
        <v>9.1766718487578475E-2</v>
      </c>
      <c r="Y50">
        <v>2.3944854274993636E-3</v>
      </c>
      <c r="BE50" s="5">
        <v>33.59999999999998</v>
      </c>
      <c r="BF50" s="5">
        <f t="shared" si="0"/>
        <v>9.1766718487578475E-2</v>
      </c>
      <c r="BG50" s="5">
        <f t="shared" si="0"/>
        <v>2.3944854274993636E-3</v>
      </c>
      <c r="BH50" s="5"/>
      <c r="BI50" s="5">
        <v>33.59999999999998</v>
      </c>
      <c r="BJ50" s="5">
        <f t="shared" si="1"/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="80" zoomScaleNormal="80" workbookViewId="0"/>
  </sheetViews>
  <sheetFormatPr defaultRowHeight="15" x14ac:dyDescent="0.25"/>
  <cols>
    <col min="8" max="8" width="5.7109375" customWidth="1"/>
  </cols>
  <sheetData>
    <row r="1" spans="1:6" x14ac:dyDescent="0.25">
      <c r="E1" t="s">
        <v>46</v>
      </c>
    </row>
    <row r="2" spans="1:6" x14ac:dyDescent="0.25">
      <c r="A2" t="s">
        <v>2</v>
      </c>
      <c r="B2" t="s">
        <v>9</v>
      </c>
      <c r="C2" t="s">
        <v>10</v>
      </c>
      <c r="D2" t="s">
        <v>47</v>
      </c>
      <c r="E2" t="s">
        <v>48</v>
      </c>
      <c r="F2" t="s">
        <v>12</v>
      </c>
    </row>
    <row r="3" spans="1:6" x14ac:dyDescent="0.25">
      <c r="A3">
        <v>1</v>
      </c>
      <c r="D3">
        <v>2</v>
      </c>
      <c r="E3">
        <f>B3*60*60+C3*60+D3</f>
        <v>2</v>
      </c>
      <c r="F3">
        <f>E3/60</f>
        <v>3.3333333333333333E-2</v>
      </c>
    </row>
    <row r="4" spans="1:6" x14ac:dyDescent="0.25">
      <c r="A4">
        <v>2</v>
      </c>
      <c r="C4">
        <v>1</v>
      </c>
      <c r="D4">
        <v>14</v>
      </c>
      <c r="E4">
        <f t="shared" ref="E4:E67" si="0">B4*60*60+C4*60+D4</f>
        <v>74</v>
      </c>
      <c r="F4">
        <f t="shared" ref="F4:F67" si="1">E4/60</f>
        <v>1.2333333333333334</v>
      </c>
    </row>
    <row r="5" spans="1:6" x14ac:dyDescent="0.25">
      <c r="A5">
        <v>3</v>
      </c>
      <c r="C5">
        <v>2</v>
      </c>
      <c r="D5">
        <v>26</v>
      </c>
      <c r="E5">
        <f t="shared" si="0"/>
        <v>146</v>
      </c>
      <c r="F5">
        <f t="shared" si="1"/>
        <v>2.4333333333333331</v>
      </c>
    </row>
    <row r="6" spans="1:6" x14ac:dyDescent="0.25">
      <c r="A6">
        <v>4</v>
      </c>
      <c r="C6">
        <v>3</v>
      </c>
      <c r="D6">
        <v>38</v>
      </c>
      <c r="E6">
        <f t="shared" si="0"/>
        <v>218</v>
      </c>
      <c r="F6">
        <f t="shared" si="1"/>
        <v>3.6333333333333333</v>
      </c>
    </row>
    <row r="7" spans="1:6" x14ac:dyDescent="0.25">
      <c r="A7">
        <v>5</v>
      </c>
      <c r="C7">
        <v>4</v>
      </c>
      <c r="D7">
        <v>50</v>
      </c>
      <c r="E7">
        <f t="shared" si="0"/>
        <v>290</v>
      </c>
      <c r="F7">
        <f t="shared" si="1"/>
        <v>4.833333333333333</v>
      </c>
    </row>
    <row r="8" spans="1:6" x14ac:dyDescent="0.25">
      <c r="A8">
        <v>6</v>
      </c>
      <c r="C8">
        <v>6</v>
      </c>
      <c r="D8">
        <v>3</v>
      </c>
      <c r="E8">
        <f t="shared" si="0"/>
        <v>363</v>
      </c>
      <c r="F8">
        <f t="shared" si="1"/>
        <v>6.05</v>
      </c>
    </row>
    <row r="9" spans="1:6" x14ac:dyDescent="0.25">
      <c r="A9">
        <v>7</v>
      </c>
      <c r="C9">
        <v>7</v>
      </c>
      <c r="D9">
        <v>15</v>
      </c>
      <c r="E9">
        <f t="shared" si="0"/>
        <v>435</v>
      </c>
      <c r="F9">
        <f t="shared" si="1"/>
        <v>7.25</v>
      </c>
    </row>
    <row r="10" spans="1:6" x14ac:dyDescent="0.25">
      <c r="A10">
        <v>8</v>
      </c>
      <c r="C10">
        <v>8</v>
      </c>
      <c r="D10">
        <v>27</v>
      </c>
      <c r="E10">
        <f t="shared" si="0"/>
        <v>507</v>
      </c>
      <c r="F10">
        <f t="shared" si="1"/>
        <v>8.4499999999999993</v>
      </c>
    </row>
    <row r="11" spans="1:6" x14ac:dyDescent="0.25">
      <c r="A11">
        <v>9</v>
      </c>
      <c r="C11">
        <v>9</v>
      </c>
      <c r="D11">
        <v>39</v>
      </c>
      <c r="E11">
        <f t="shared" si="0"/>
        <v>579</v>
      </c>
      <c r="F11">
        <f t="shared" si="1"/>
        <v>9.65</v>
      </c>
    </row>
    <row r="12" spans="1:6" x14ac:dyDescent="0.25">
      <c r="A12">
        <v>10</v>
      </c>
      <c r="C12">
        <v>10</v>
      </c>
      <c r="D12">
        <v>51</v>
      </c>
      <c r="E12">
        <f t="shared" si="0"/>
        <v>651</v>
      </c>
      <c r="F12">
        <f t="shared" si="1"/>
        <v>10.85</v>
      </c>
    </row>
    <row r="13" spans="1:6" x14ac:dyDescent="0.25">
      <c r="A13">
        <v>11</v>
      </c>
      <c r="C13">
        <v>12</v>
      </c>
      <c r="D13">
        <v>3</v>
      </c>
      <c r="E13">
        <f t="shared" si="0"/>
        <v>723</v>
      </c>
      <c r="F13">
        <f t="shared" si="1"/>
        <v>12.05</v>
      </c>
    </row>
    <row r="14" spans="1:6" x14ac:dyDescent="0.25">
      <c r="A14">
        <v>12</v>
      </c>
      <c r="C14">
        <v>13</v>
      </c>
      <c r="D14">
        <v>16</v>
      </c>
      <c r="E14">
        <f t="shared" si="0"/>
        <v>796</v>
      </c>
      <c r="F14">
        <f t="shared" si="1"/>
        <v>13.266666666666667</v>
      </c>
    </row>
    <row r="15" spans="1:6" x14ac:dyDescent="0.25">
      <c r="A15">
        <v>13</v>
      </c>
      <c r="C15">
        <v>14</v>
      </c>
      <c r="D15">
        <v>28</v>
      </c>
      <c r="E15">
        <f t="shared" si="0"/>
        <v>868</v>
      </c>
      <c r="F15">
        <f t="shared" si="1"/>
        <v>14.466666666666667</v>
      </c>
    </row>
    <row r="16" spans="1:6" x14ac:dyDescent="0.25">
      <c r="A16">
        <v>14</v>
      </c>
      <c r="C16">
        <v>15</v>
      </c>
      <c r="D16">
        <v>40</v>
      </c>
      <c r="E16">
        <f t="shared" si="0"/>
        <v>940</v>
      </c>
      <c r="F16">
        <f t="shared" si="1"/>
        <v>15.666666666666666</v>
      </c>
    </row>
    <row r="17" spans="1:6" x14ac:dyDescent="0.25">
      <c r="A17">
        <v>15</v>
      </c>
      <c r="C17">
        <v>16</v>
      </c>
      <c r="D17">
        <v>52</v>
      </c>
      <c r="E17">
        <f t="shared" si="0"/>
        <v>1012</v>
      </c>
      <c r="F17">
        <f t="shared" si="1"/>
        <v>16.866666666666667</v>
      </c>
    </row>
    <row r="18" spans="1:6" x14ac:dyDescent="0.25">
      <c r="A18">
        <v>16</v>
      </c>
      <c r="C18">
        <v>18</v>
      </c>
      <c r="D18">
        <v>4</v>
      </c>
      <c r="E18">
        <f t="shared" si="0"/>
        <v>1084</v>
      </c>
      <c r="F18">
        <f t="shared" si="1"/>
        <v>18.066666666666666</v>
      </c>
    </row>
    <row r="19" spans="1:6" x14ac:dyDescent="0.25">
      <c r="A19">
        <v>17</v>
      </c>
      <c r="C19">
        <v>19</v>
      </c>
      <c r="D19">
        <v>16</v>
      </c>
      <c r="E19">
        <f t="shared" si="0"/>
        <v>1156</v>
      </c>
      <c r="F19">
        <f t="shared" si="1"/>
        <v>19.266666666666666</v>
      </c>
    </row>
    <row r="20" spans="1:6" x14ac:dyDescent="0.25">
      <c r="A20">
        <v>18</v>
      </c>
      <c r="C20">
        <v>20</v>
      </c>
      <c r="D20">
        <v>27</v>
      </c>
      <c r="E20">
        <f t="shared" si="0"/>
        <v>1227</v>
      </c>
      <c r="F20">
        <f t="shared" si="1"/>
        <v>20.45</v>
      </c>
    </row>
    <row r="21" spans="1:6" x14ac:dyDescent="0.25">
      <c r="A21">
        <v>19</v>
      </c>
      <c r="C21">
        <v>21</v>
      </c>
      <c r="D21">
        <v>39</v>
      </c>
      <c r="E21">
        <f t="shared" si="0"/>
        <v>1299</v>
      </c>
      <c r="F21">
        <f t="shared" si="1"/>
        <v>21.65</v>
      </c>
    </row>
    <row r="22" spans="1:6" x14ac:dyDescent="0.25">
      <c r="A22">
        <v>20</v>
      </c>
      <c r="C22">
        <v>22</v>
      </c>
      <c r="D22">
        <v>51</v>
      </c>
      <c r="E22">
        <f t="shared" si="0"/>
        <v>1371</v>
      </c>
      <c r="F22">
        <f t="shared" si="1"/>
        <v>22.85</v>
      </c>
    </row>
    <row r="23" spans="1:6" x14ac:dyDescent="0.25">
      <c r="A23">
        <v>21</v>
      </c>
      <c r="C23">
        <v>24</v>
      </c>
      <c r="D23">
        <v>4</v>
      </c>
      <c r="E23">
        <f t="shared" si="0"/>
        <v>1444</v>
      </c>
      <c r="F23">
        <f t="shared" si="1"/>
        <v>24.066666666666666</v>
      </c>
    </row>
    <row r="24" spans="1:6" x14ac:dyDescent="0.25">
      <c r="A24">
        <v>22</v>
      </c>
      <c r="C24">
        <v>25</v>
      </c>
      <c r="D24">
        <v>16</v>
      </c>
      <c r="E24">
        <f t="shared" si="0"/>
        <v>1516</v>
      </c>
      <c r="F24">
        <f t="shared" si="1"/>
        <v>25.266666666666666</v>
      </c>
    </row>
    <row r="25" spans="1:6" x14ac:dyDescent="0.25">
      <c r="A25">
        <v>23</v>
      </c>
      <c r="C25">
        <v>26</v>
      </c>
      <c r="D25">
        <v>28</v>
      </c>
      <c r="E25">
        <f t="shared" si="0"/>
        <v>1588</v>
      </c>
      <c r="F25">
        <f t="shared" si="1"/>
        <v>26.466666666666665</v>
      </c>
    </row>
    <row r="26" spans="1:6" x14ac:dyDescent="0.25">
      <c r="A26">
        <v>24</v>
      </c>
      <c r="C26">
        <v>27</v>
      </c>
      <c r="D26">
        <v>40</v>
      </c>
      <c r="E26">
        <f t="shared" si="0"/>
        <v>1660</v>
      </c>
      <c r="F26">
        <f t="shared" si="1"/>
        <v>27.666666666666668</v>
      </c>
    </row>
    <row r="27" spans="1:6" x14ac:dyDescent="0.25">
      <c r="A27">
        <v>25</v>
      </c>
      <c r="C27">
        <v>28</v>
      </c>
      <c r="D27">
        <v>52</v>
      </c>
      <c r="E27">
        <f t="shared" si="0"/>
        <v>1732</v>
      </c>
      <c r="F27">
        <f t="shared" si="1"/>
        <v>28.866666666666667</v>
      </c>
    </row>
    <row r="28" spans="1:6" x14ac:dyDescent="0.25">
      <c r="A28">
        <v>26</v>
      </c>
      <c r="C28">
        <v>30</v>
      </c>
      <c r="D28">
        <v>4</v>
      </c>
      <c r="E28">
        <f t="shared" si="0"/>
        <v>1804</v>
      </c>
      <c r="F28">
        <f t="shared" si="1"/>
        <v>30.066666666666666</v>
      </c>
    </row>
    <row r="29" spans="1:6" x14ac:dyDescent="0.25">
      <c r="A29">
        <v>27</v>
      </c>
      <c r="C29">
        <v>31</v>
      </c>
      <c r="D29">
        <v>16</v>
      </c>
      <c r="E29">
        <f t="shared" si="0"/>
        <v>1876</v>
      </c>
      <c r="F29">
        <f t="shared" si="1"/>
        <v>31.266666666666666</v>
      </c>
    </row>
    <row r="30" spans="1:6" x14ac:dyDescent="0.25">
      <c r="A30">
        <v>28</v>
      </c>
      <c r="C30">
        <v>32</v>
      </c>
      <c r="D30">
        <v>29</v>
      </c>
      <c r="E30">
        <f t="shared" si="0"/>
        <v>1949</v>
      </c>
      <c r="F30">
        <f t="shared" si="1"/>
        <v>32.483333333333334</v>
      </c>
    </row>
    <row r="31" spans="1:6" x14ac:dyDescent="0.25">
      <c r="A31">
        <v>29</v>
      </c>
      <c r="C31">
        <v>33</v>
      </c>
      <c r="D31">
        <v>41</v>
      </c>
      <c r="E31">
        <f t="shared" si="0"/>
        <v>2021</v>
      </c>
      <c r="F31">
        <f t="shared" si="1"/>
        <v>33.68333333333333</v>
      </c>
    </row>
    <row r="32" spans="1:6" x14ac:dyDescent="0.25">
      <c r="A32">
        <v>30</v>
      </c>
      <c r="C32">
        <v>34</v>
      </c>
      <c r="D32">
        <v>53</v>
      </c>
      <c r="E32">
        <f t="shared" si="0"/>
        <v>2093</v>
      </c>
      <c r="F32">
        <f t="shared" si="1"/>
        <v>34.883333333333333</v>
      </c>
    </row>
    <row r="33" spans="1:9" x14ac:dyDescent="0.25">
      <c r="A33">
        <v>31</v>
      </c>
      <c r="C33">
        <v>36</v>
      </c>
      <c r="D33">
        <v>5</v>
      </c>
      <c r="E33">
        <f t="shared" si="0"/>
        <v>2165</v>
      </c>
      <c r="F33">
        <f t="shared" si="1"/>
        <v>36.083333333333336</v>
      </c>
    </row>
    <row r="34" spans="1:9" x14ac:dyDescent="0.25">
      <c r="A34">
        <v>32</v>
      </c>
      <c r="C34">
        <v>37</v>
      </c>
      <c r="D34">
        <v>17</v>
      </c>
      <c r="E34">
        <f t="shared" si="0"/>
        <v>2237</v>
      </c>
      <c r="F34">
        <f t="shared" si="1"/>
        <v>37.283333333333331</v>
      </c>
    </row>
    <row r="35" spans="1:9" s="3" customFormat="1" x14ac:dyDescent="0.25">
      <c r="A35" s="3">
        <v>33</v>
      </c>
      <c r="C35" s="3">
        <v>39</v>
      </c>
      <c r="D35" s="3">
        <v>50</v>
      </c>
      <c r="E35" s="3">
        <f t="shared" si="0"/>
        <v>2390</v>
      </c>
      <c r="F35" s="3">
        <f t="shared" si="1"/>
        <v>39.833333333333336</v>
      </c>
      <c r="I35" s="3" t="s">
        <v>14</v>
      </c>
    </row>
    <row r="36" spans="1:9" x14ac:dyDescent="0.25">
      <c r="A36">
        <v>34</v>
      </c>
      <c r="C36">
        <v>41</v>
      </c>
      <c r="D36">
        <v>2</v>
      </c>
      <c r="E36">
        <f t="shared" si="0"/>
        <v>2462</v>
      </c>
      <c r="F36">
        <f t="shared" si="1"/>
        <v>41.033333333333331</v>
      </c>
    </row>
    <row r="37" spans="1:9" x14ac:dyDescent="0.25">
      <c r="A37">
        <v>35</v>
      </c>
      <c r="C37">
        <v>42</v>
      </c>
      <c r="D37">
        <v>14</v>
      </c>
      <c r="E37">
        <f t="shared" si="0"/>
        <v>2534</v>
      </c>
      <c r="F37">
        <f t="shared" si="1"/>
        <v>42.233333333333334</v>
      </c>
    </row>
    <row r="38" spans="1:9" x14ac:dyDescent="0.25">
      <c r="A38">
        <v>36</v>
      </c>
      <c r="C38">
        <v>43</v>
      </c>
      <c r="D38">
        <v>26</v>
      </c>
      <c r="E38">
        <f t="shared" si="0"/>
        <v>2606</v>
      </c>
      <c r="F38">
        <f t="shared" si="1"/>
        <v>43.43333333333333</v>
      </c>
    </row>
    <row r="39" spans="1:9" x14ac:dyDescent="0.25">
      <c r="A39">
        <v>37</v>
      </c>
      <c r="C39">
        <v>44</v>
      </c>
      <c r="D39">
        <v>39</v>
      </c>
      <c r="E39">
        <f t="shared" si="0"/>
        <v>2679</v>
      </c>
      <c r="F39">
        <f t="shared" si="1"/>
        <v>44.65</v>
      </c>
    </row>
    <row r="40" spans="1:9" x14ac:dyDescent="0.25">
      <c r="A40">
        <v>38</v>
      </c>
      <c r="C40">
        <v>45</v>
      </c>
      <c r="D40">
        <v>51</v>
      </c>
      <c r="E40">
        <f t="shared" si="0"/>
        <v>2751</v>
      </c>
      <c r="F40">
        <f t="shared" si="1"/>
        <v>45.85</v>
      </c>
    </row>
    <row r="41" spans="1:9" x14ac:dyDescent="0.25">
      <c r="A41">
        <v>39</v>
      </c>
      <c r="C41">
        <v>47</v>
      </c>
      <c r="D41">
        <v>3</v>
      </c>
      <c r="E41">
        <f t="shared" si="0"/>
        <v>2823</v>
      </c>
      <c r="F41">
        <f t="shared" si="1"/>
        <v>47.05</v>
      </c>
    </row>
    <row r="42" spans="1:9" x14ac:dyDescent="0.25">
      <c r="A42">
        <v>40</v>
      </c>
      <c r="C42">
        <v>48</v>
      </c>
      <c r="D42">
        <v>14</v>
      </c>
      <c r="E42">
        <f t="shared" si="0"/>
        <v>2894</v>
      </c>
      <c r="F42">
        <f t="shared" si="1"/>
        <v>48.233333333333334</v>
      </c>
    </row>
    <row r="43" spans="1:9" x14ac:dyDescent="0.25">
      <c r="A43">
        <v>41</v>
      </c>
      <c r="C43">
        <v>49</v>
      </c>
      <c r="D43">
        <v>26</v>
      </c>
      <c r="E43">
        <f t="shared" si="0"/>
        <v>2966</v>
      </c>
      <c r="F43">
        <f t="shared" si="1"/>
        <v>49.43333333333333</v>
      </c>
    </row>
    <row r="44" spans="1:9" x14ac:dyDescent="0.25">
      <c r="A44">
        <v>42</v>
      </c>
      <c r="C44">
        <v>50</v>
      </c>
      <c r="D44">
        <v>38</v>
      </c>
      <c r="E44">
        <f t="shared" si="0"/>
        <v>3038</v>
      </c>
      <c r="F44">
        <f t="shared" si="1"/>
        <v>50.633333333333333</v>
      </c>
    </row>
    <row r="45" spans="1:9" x14ac:dyDescent="0.25">
      <c r="A45">
        <v>43</v>
      </c>
      <c r="C45">
        <v>51</v>
      </c>
      <c r="D45">
        <v>50</v>
      </c>
      <c r="E45">
        <f t="shared" si="0"/>
        <v>3110</v>
      </c>
      <c r="F45">
        <f t="shared" si="1"/>
        <v>51.833333333333336</v>
      </c>
    </row>
    <row r="46" spans="1:9" x14ac:dyDescent="0.25">
      <c r="A46">
        <v>44</v>
      </c>
      <c r="C46">
        <v>53</v>
      </c>
      <c r="D46">
        <v>2</v>
      </c>
      <c r="E46">
        <f t="shared" si="0"/>
        <v>3182</v>
      </c>
      <c r="F46">
        <f t="shared" si="1"/>
        <v>53.033333333333331</v>
      </c>
    </row>
    <row r="47" spans="1:9" x14ac:dyDescent="0.25">
      <c r="A47">
        <v>45</v>
      </c>
      <c r="C47">
        <v>54</v>
      </c>
      <c r="D47">
        <v>15</v>
      </c>
      <c r="E47">
        <f t="shared" si="0"/>
        <v>3255</v>
      </c>
      <c r="F47">
        <f t="shared" si="1"/>
        <v>54.25</v>
      </c>
    </row>
    <row r="48" spans="1:9" x14ac:dyDescent="0.25">
      <c r="A48">
        <v>46</v>
      </c>
      <c r="C48">
        <v>55</v>
      </c>
      <c r="D48">
        <v>27</v>
      </c>
      <c r="E48">
        <f t="shared" si="0"/>
        <v>3327</v>
      </c>
      <c r="F48">
        <f t="shared" si="1"/>
        <v>55.45</v>
      </c>
    </row>
    <row r="49" spans="1:6" x14ac:dyDescent="0.25">
      <c r="A49">
        <v>47</v>
      </c>
      <c r="C49">
        <v>56</v>
      </c>
      <c r="D49">
        <v>39</v>
      </c>
      <c r="E49">
        <f t="shared" si="0"/>
        <v>3399</v>
      </c>
      <c r="F49">
        <f t="shared" si="1"/>
        <v>56.65</v>
      </c>
    </row>
    <row r="50" spans="1:6" x14ac:dyDescent="0.25">
      <c r="A50">
        <v>48</v>
      </c>
      <c r="C50">
        <v>57</v>
      </c>
      <c r="D50">
        <v>51</v>
      </c>
      <c r="E50">
        <f t="shared" si="0"/>
        <v>3471</v>
      </c>
      <c r="F50">
        <f t="shared" si="1"/>
        <v>57.85</v>
      </c>
    </row>
    <row r="51" spans="1:6" x14ac:dyDescent="0.25">
      <c r="A51">
        <v>49</v>
      </c>
      <c r="C51">
        <v>59</v>
      </c>
      <c r="D51">
        <v>3</v>
      </c>
      <c r="E51">
        <f t="shared" si="0"/>
        <v>3543</v>
      </c>
      <c r="F51">
        <f t="shared" si="1"/>
        <v>59.05</v>
      </c>
    </row>
    <row r="52" spans="1:6" x14ac:dyDescent="0.25">
      <c r="A52">
        <v>50</v>
      </c>
      <c r="C52">
        <v>60</v>
      </c>
      <c r="D52">
        <v>16</v>
      </c>
      <c r="E52">
        <f t="shared" si="0"/>
        <v>3616</v>
      </c>
      <c r="F52">
        <f t="shared" si="1"/>
        <v>60.266666666666666</v>
      </c>
    </row>
    <row r="53" spans="1:6" x14ac:dyDescent="0.25">
      <c r="A53">
        <v>51</v>
      </c>
      <c r="B53">
        <v>1</v>
      </c>
      <c r="C53">
        <v>1</v>
      </c>
      <c r="D53">
        <v>28</v>
      </c>
      <c r="E53">
        <f t="shared" si="0"/>
        <v>3688</v>
      </c>
      <c r="F53">
        <f t="shared" si="1"/>
        <v>61.466666666666669</v>
      </c>
    </row>
    <row r="54" spans="1:6" x14ac:dyDescent="0.25">
      <c r="A54">
        <v>52</v>
      </c>
      <c r="B54">
        <v>1</v>
      </c>
      <c r="C54">
        <v>2</v>
      </c>
      <c r="D54">
        <v>40</v>
      </c>
      <c r="E54">
        <f t="shared" si="0"/>
        <v>3760</v>
      </c>
      <c r="F54">
        <f t="shared" si="1"/>
        <v>62.666666666666664</v>
      </c>
    </row>
    <row r="55" spans="1:6" x14ac:dyDescent="0.25">
      <c r="A55">
        <v>53</v>
      </c>
      <c r="B55">
        <v>1</v>
      </c>
      <c r="C55">
        <v>3</v>
      </c>
      <c r="D55">
        <v>52</v>
      </c>
      <c r="E55">
        <f t="shared" si="0"/>
        <v>3832</v>
      </c>
      <c r="F55">
        <f t="shared" si="1"/>
        <v>63.866666666666667</v>
      </c>
    </row>
    <row r="56" spans="1:6" x14ac:dyDescent="0.25">
      <c r="A56">
        <v>54</v>
      </c>
      <c r="B56">
        <v>1</v>
      </c>
      <c r="C56">
        <v>5</v>
      </c>
      <c r="D56">
        <v>4</v>
      </c>
      <c r="E56">
        <f t="shared" si="0"/>
        <v>3904</v>
      </c>
      <c r="F56">
        <f t="shared" si="1"/>
        <v>65.066666666666663</v>
      </c>
    </row>
    <row r="57" spans="1:6" x14ac:dyDescent="0.25">
      <c r="A57">
        <v>55</v>
      </c>
      <c r="B57">
        <v>1</v>
      </c>
      <c r="C57">
        <v>6</v>
      </c>
      <c r="D57">
        <v>16</v>
      </c>
      <c r="E57">
        <f t="shared" si="0"/>
        <v>3976</v>
      </c>
      <c r="F57">
        <f t="shared" si="1"/>
        <v>66.266666666666666</v>
      </c>
    </row>
    <row r="58" spans="1:6" x14ac:dyDescent="0.25">
      <c r="A58">
        <v>56</v>
      </c>
      <c r="B58">
        <v>1</v>
      </c>
      <c r="C58">
        <v>7</v>
      </c>
      <c r="D58">
        <v>29</v>
      </c>
      <c r="E58">
        <f t="shared" si="0"/>
        <v>4049</v>
      </c>
      <c r="F58">
        <f t="shared" si="1"/>
        <v>67.483333333333334</v>
      </c>
    </row>
    <row r="59" spans="1:6" x14ac:dyDescent="0.25">
      <c r="A59">
        <v>57</v>
      </c>
      <c r="B59">
        <v>1</v>
      </c>
      <c r="C59">
        <v>8</v>
      </c>
      <c r="D59">
        <v>41</v>
      </c>
      <c r="E59">
        <f t="shared" si="0"/>
        <v>4121</v>
      </c>
      <c r="F59">
        <f t="shared" si="1"/>
        <v>68.683333333333337</v>
      </c>
    </row>
    <row r="60" spans="1:6" x14ac:dyDescent="0.25">
      <c r="A60">
        <v>58</v>
      </c>
      <c r="B60">
        <v>1</v>
      </c>
      <c r="C60">
        <v>9</v>
      </c>
      <c r="D60">
        <v>53</v>
      </c>
      <c r="E60">
        <f t="shared" si="0"/>
        <v>4193</v>
      </c>
      <c r="F60">
        <f t="shared" si="1"/>
        <v>69.88333333333334</v>
      </c>
    </row>
    <row r="61" spans="1:6" x14ac:dyDescent="0.25">
      <c r="A61">
        <v>59</v>
      </c>
      <c r="B61">
        <v>1</v>
      </c>
      <c r="C61">
        <v>11</v>
      </c>
      <c r="D61">
        <v>5</v>
      </c>
      <c r="E61">
        <f t="shared" si="0"/>
        <v>4265</v>
      </c>
      <c r="F61">
        <f t="shared" si="1"/>
        <v>71.083333333333329</v>
      </c>
    </row>
    <row r="62" spans="1:6" x14ac:dyDescent="0.25">
      <c r="A62">
        <v>60</v>
      </c>
      <c r="B62">
        <v>1</v>
      </c>
      <c r="C62">
        <v>12</v>
      </c>
      <c r="D62">
        <v>17</v>
      </c>
      <c r="E62">
        <f t="shared" si="0"/>
        <v>4337</v>
      </c>
      <c r="F62">
        <f t="shared" si="1"/>
        <v>72.283333333333331</v>
      </c>
    </row>
    <row r="63" spans="1:6" x14ac:dyDescent="0.25">
      <c r="A63">
        <v>61</v>
      </c>
      <c r="B63">
        <v>1</v>
      </c>
      <c r="C63">
        <v>13</v>
      </c>
      <c r="D63">
        <v>30</v>
      </c>
      <c r="E63">
        <f t="shared" si="0"/>
        <v>4410</v>
      </c>
      <c r="F63">
        <f t="shared" si="1"/>
        <v>73.5</v>
      </c>
    </row>
    <row r="64" spans="1:6" x14ac:dyDescent="0.25">
      <c r="A64">
        <v>62</v>
      </c>
      <c r="B64">
        <v>1</v>
      </c>
      <c r="C64">
        <v>14</v>
      </c>
      <c r="D64">
        <v>42</v>
      </c>
      <c r="E64">
        <f t="shared" si="0"/>
        <v>4482</v>
      </c>
      <c r="F64">
        <f t="shared" si="1"/>
        <v>74.7</v>
      </c>
    </row>
    <row r="65" spans="1:6" x14ac:dyDescent="0.25">
      <c r="A65">
        <v>63</v>
      </c>
      <c r="B65">
        <v>1</v>
      </c>
      <c r="C65">
        <v>15</v>
      </c>
      <c r="D65">
        <v>54</v>
      </c>
      <c r="E65">
        <f t="shared" si="0"/>
        <v>4554</v>
      </c>
      <c r="F65">
        <f t="shared" si="1"/>
        <v>75.900000000000006</v>
      </c>
    </row>
    <row r="66" spans="1:6" x14ac:dyDescent="0.25">
      <c r="A66">
        <v>64</v>
      </c>
      <c r="B66">
        <v>1</v>
      </c>
      <c r="C66">
        <v>17</v>
      </c>
      <c r="D66">
        <v>6</v>
      </c>
      <c r="E66">
        <f t="shared" si="0"/>
        <v>4626</v>
      </c>
      <c r="F66">
        <f t="shared" si="1"/>
        <v>77.099999999999994</v>
      </c>
    </row>
    <row r="67" spans="1:6" x14ac:dyDescent="0.25">
      <c r="A67">
        <v>65</v>
      </c>
      <c r="B67">
        <v>1</v>
      </c>
      <c r="C67">
        <v>18</v>
      </c>
      <c r="D67">
        <v>18</v>
      </c>
      <c r="E67">
        <f t="shared" si="0"/>
        <v>4698</v>
      </c>
      <c r="F67">
        <f t="shared" si="1"/>
        <v>78.3</v>
      </c>
    </row>
    <row r="68" spans="1:6" x14ac:dyDescent="0.25">
      <c r="A68">
        <v>66</v>
      </c>
      <c r="B68">
        <v>1</v>
      </c>
      <c r="C68">
        <v>19</v>
      </c>
      <c r="D68">
        <v>30</v>
      </c>
      <c r="E68">
        <f t="shared" ref="E68:E131" si="2">B68*60*60+C68*60+D68</f>
        <v>4770</v>
      </c>
      <c r="F68">
        <f t="shared" ref="F68:F131" si="3">E68/60</f>
        <v>79.5</v>
      </c>
    </row>
    <row r="69" spans="1:6" x14ac:dyDescent="0.25">
      <c r="A69">
        <v>67</v>
      </c>
      <c r="B69">
        <v>1</v>
      </c>
      <c r="C69">
        <v>20</v>
      </c>
      <c r="D69">
        <v>42</v>
      </c>
      <c r="E69">
        <f t="shared" si="2"/>
        <v>4842</v>
      </c>
      <c r="F69">
        <f t="shared" si="3"/>
        <v>80.7</v>
      </c>
    </row>
    <row r="70" spans="1:6" x14ac:dyDescent="0.25">
      <c r="A70">
        <v>68</v>
      </c>
      <c r="B70">
        <v>1</v>
      </c>
      <c r="C70">
        <v>21</v>
      </c>
      <c r="D70">
        <v>53</v>
      </c>
      <c r="E70">
        <f t="shared" si="2"/>
        <v>4913</v>
      </c>
      <c r="F70">
        <f t="shared" si="3"/>
        <v>81.88333333333334</v>
      </c>
    </row>
    <row r="71" spans="1:6" x14ac:dyDescent="0.25">
      <c r="A71">
        <v>69</v>
      </c>
      <c r="B71">
        <v>1</v>
      </c>
      <c r="C71">
        <v>23</v>
      </c>
      <c r="D71">
        <v>6</v>
      </c>
      <c r="E71">
        <f t="shared" si="2"/>
        <v>4986</v>
      </c>
      <c r="F71">
        <f t="shared" si="3"/>
        <v>83.1</v>
      </c>
    </row>
    <row r="72" spans="1:6" x14ac:dyDescent="0.25">
      <c r="A72">
        <v>70</v>
      </c>
      <c r="B72">
        <v>1</v>
      </c>
      <c r="C72">
        <v>24</v>
      </c>
      <c r="D72">
        <v>18</v>
      </c>
      <c r="E72">
        <f t="shared" si="2"/>
        <v>5058</v>
      </c>
      <c r="F72">
        <f t="shared" si="3"/>
        <v>84.3</v>
      </c>
    </row>
    <row r="73" spans="1:6" x14ac:dyDescent="0.25">
      <c r="A73">
        <v>71</v>
      </c>
      <c r="B73">
        <v>1</v>
      </c>
      <c r="C73">
        <v>25</v>
      </c>
      <c r="D73">
        <v>30</v>
      </c>
      <c r="E73">
        <f t="shared" si="2"/>
        <v>5130</v>
      </c>
      <c r="F73">
        <f t="shared" si="3"/>
        <v>85.5</v>
      </c>
    </row>
    <row r="74" spans="1:6" x14ac:dyDescent="0.25">
      <c r="A74">
        <v>72</v>
      </c>
      <c r="B74">
        <v>1</v>
      </c>
      <c r="C74">
        <v>26</v>
      </c>
      <c r="D74">
        <v>42</v>
      </c>
      <c r="E74">
        <f t="shared" si="2"/>
        <v>5202</v>
      </c>
      <c r="F74">
        <f t="shared" si="3"/>
        <v>86.7</v>
      </c>
    </row>
    <row r="75" spans="1:6" x14ac:dyDescent="0.25">
      <c r="A75">
        <v>73</v>
      </c>
      <c r="B75">
        <v>1</v>
      </c>
      <c r="C75">
        <v>27</v>
      </c>
      <c r="D75">
        <v>55</v>
      </c>
      <c r="E75">
        <f t="shared" si="2"/>
        <v>5275</v>
      </c>
      <c r="F75">
        <f t="shared" si="3"/>
        <v>87.916666666666671</v>
      </c>
    </row>
    <row r="76" spans="1:6" x14ac:dyDescent="0.25">
      <c r="A76">
        <v>74</v>
      </c>
      <c r="B76">
        <v>1</v>
      </c>
      <c r="C76">
        <v>29</v>
      </c>
      <c r="D76">
        <v>7</v>
      </c>
      <c r="E76">
        <f t="shared" si="2"/>
        <v>5347</v>
      </c>
      <c r="F76">
        <f t="shared" si="3"/>
        <v>89.11666666666666</v>
      </c>
    </row>
    <row r="77" spans="1:6" x14ac:dyDescent="0.25">
      <c r="A77">
        <v>75</v>
      </c>
      <c r="B77">
        <v>1</v>
      </c>
      <c r="C77">
        <v>30</v>
      </c>
      <c r="D77">
        <v>19</v>
      </c>
      <c r="E77">
        <f t="shared" si="2"/>
        <v>5419</v>
      </c>
      <c r="F77">
        <f t="shared" si="3"/>
        <v>90.316666666666663</v>
      </c>
    </row>
    <row r="78" spans="1:6" x14ac:dyDescent="0.25">
      <c r="A78">
        <v>76</v>
      </c>
      <c r="B78">
        <v>1</v>
      </c>
      <c r="C78">
        <v>31</v>
      </c>
      <c r="D78">
        <v>31</v>
      </c>
      <c r="E78">
        <f t="shared" si="2"/>
        <v>5491</v>
      </c>
      <c r="F78">
        <f t="shared" si="3"/>
        <v>91.516666666666666</v>
      </c>
    </row>
    <row r="79" spans="1:6" x14ac:dyDescent="0.25">
      <c r="A79">
        <v>77</v>
      </c>
      <c r="B79">
        <v>1</v>
      </c>
      <c r="C79">
        <v>33</v>
      </c>
      <c r="D79">
        <v>53</v>
      </c>
      <c r="E79">
        <f t="shared" si="2"/>
        <v>5633</v>
      </c>
      <c r="F79">
        <f t="shared" si="3"/>
        <v>93.88333333333334</v>
      </c>
    </row>
    <row r="80" spans="1:6" x14ac:dyDescent="0.25">
      <c r="A80">
        <v>78</v>
      </c>
      <c r="B80">
        <v>1</v>
      </c>
      <c r="C80">
        <v>35</v>
      </c>
      <c r="D80">
        <v>5</v>
      </c>
      <c r="E80">
        <f t="shared" si="2"/>
        <v>5705</v>
      </c>
      <c r="F80">
        <f t="shared" si="3"/>
        <v>95.083333333333329</v>
      </c>
    </row>
    <row r="81" spans="1:6" x14ac:dyDescent="0.25">
      <c r="A81">
        <v>79</v>
      </c>
      <c r="B81">
        <v>1</v>
      </c>
      <c r="C81">
        <v>36</v>
      </c>
      <c r="D81">
        <v>17</v>
      </c>
      <c r="E81">
        <f t="shared" si="2"/>
        <v>5777</v>
      </c>
      <c r="F81">
        <f t="shared" si="3"/>
        <v>96.283333333333331</v>
      </c>
    </row>
    <row r="82" spans="1:6" x14ac:dyDescent="0.25">
      <c r="A82">
        <v>80</v>
      </c>
      <c r="B82">
        <v>1</v>
      </c>
      <c r="C82">
        <v>37</v>
      </c>
      <c r="D82">
        <v>30</v>
      </c>
      <c r="E82">
        <f t="shared" si="2"/>
        <v>5850</v>
      </c>
      <c r="F82">
        <f t="shared" si="3"/>
        <v>97.5</v>
      </c>
    </row>
    <row r="83" spans="1:6" x14ac:dyDescent="0.25">
      <c r="A83">
        <v>81</v>
      </c>
      <c r="B83">
        <v>1</v>
      </c>
      <c r="C83">
        <v>38</v>
      </c>
      <c r="D83">
        <v>42</v>
      </c>
      <c r="E83">
        <f t="shared" si="2"/>
        <v>5922</v>
      </c>
      <c r="F83">
        <f t="shared" si="3"/>
        <v>98.7</v>
      </c>
    </row>
    <row r="84" spans="1:6" x14ac:dyDescent="0.25">
      <c r="A84">
        <v>82</v>
      </c>
      <c r="B84">
        <v>1</v>
      </c>
      <c r="C84">
        <v>39</v>
      </c>
      <c r="D84">
        <v>54</v>
      </c>
      <c r="E84">
        <f t="shared" si="2"/>
        <v>5994</v>
      </c>
      <c r="F84">
        <f t="shared" si="3"/>
        <v>99.9</v>
      </c>
    </row>
    <row r="85" spans="1:6" x14ac:dyDescent="0.25">
      <c r="A85">
        <v>83</v>
      </c>
      <c r="B85">
        <v>1</v>
      </c>
      <c r="C85">
        <v>41</v>
      </c>
      <c r="D85">
        <v>6</v>
      </c>
      <c r="E85">
        <f t="shared" si="2"/>
        <v>6066</v>
      </c>
      <c r="F85">
        <f t="shared" si="3"/>
        <v>101.1</v>
      </c>
    </row>
    <row r="86" spans="1:6" x14ac:dyDescent="0.25">
      <c r="A86">
        <v>84</v>
      </c>
      <c r="B86">
        <v>1</v>
      </c>
      <c r="C86">
        <v>42</v>
      </c>
      <c r="D86">
        <v>19</v>
      </c>
      <c r="E86">
        <f t="shared" si="2"/>
        <v>6139</v>
      </c>
      <c r="F86">
        <f t="shared" si="3"/>
        <v>102.31666666666666</v>
      </c>
    </row>
    <row r="87" spans="1:6" x14ac:dyDescent="0.25">
      <c r="A87">
        <v>85</v>
      </c>
      <c r="B87">
        <v>1</v>
      </c>
      <c r="C87">
        <v>43</v>
      </c>
      <c r="D87">
        <v>31</v>
      </c>
      <c r="E87">
        <f t="shared" si="2"/>
        <v>6211</v>
      </c>
      <c r="F87">
        <f t="shared" si="3"/>
        <v>103.51666666666667</v>
      </c>
    </row>
    <row r="88" spans="1:6" x14ac:dyDescent="0.25">
      <c r="A88">
        <v>86</v>
      </c>
      <c r="B88">
        <v>1</v>
      </c>
      <c r="C88">
        <v>44</v>
      </c>
      <c r="D88">
        <v>43</v>
      </c>
      <c r="E88">
        <f t="shared" si="2"/>
        <v>6283</v>
      </c>
      <c r="F88">
        <f t="shared" si="3"/>
        <v>104.71666666666667</v>
      </c>
    </row>
    <row r="89" spans="1:6" x14ac:dyDescent="0.25">
      <c r="A89">
        <v>87</v>
      </c>
      <c r="B89">
        <v>1</v>
      </c>
      <c r="C89">
        <v>45</v>
      </c>
      <c r="D89">
        <v>56</v>
      </c>
      <c r="E89">
        <f t="shared" si="2"/>
        <v>6356</v>
      </c>
      <c r="F89">
        <f t="shared" si="3"/>
        <v>105.93333333333334</v>
      </c>
    </row>
    <row r="90" spans="1:6" x14ac:dyDescent="0.25">
      <c r="A90">
        <v>88</v>
      </c>
      <c r="B90">
        <v>1</v>
      </c>
      <c r="C90">
        <v>47</v>
      </c>
      <c r="D90">
        <v>8</v>
      </c>
      <c r="E90">
        <f t="shared" si="2"/>
        <v>6428</v>
      </c>
      <c r="F90">
        <f t="shared" si="3"/>
        <v>107.13333333333334</v>
      </c>
    </row>
    <row r="91" spans="1:6" x14ac:dyDescent="0.25">
      <c r="A91">
        <v>89</v>
      </c>
      <c r="B91">
        <v>1</v>
      </c>
      <c r="C91">
        <v>48</v>
      </c>
      <c r="D91">
        <v>19</v>
      </c>
      <c r="E91">
        <f t="shared" si="2"/>
        <v>6499</v>
      </c>
      <c r="F91">
        <f t="shared" si="3"/>
        <v>108.31666666666666</v>
      </c>
    </row>
    <row r="92" spans="1:6" x14ac:dyDescent="0.25">
      <c r="A92">
        <v>90</v>
      </c>
      <c r="B92">
        <v>1</v>
      </c>
      <c r="C92">
        <v>49</v>
      </c>
      <c r="D92">
        <v>31</v>
      </c>
      <c r="E92">
        <f t="shared" si="2"/>
        <v>6571</v>
      </c>
      <c r="F92">
        <f t="shared" si="3"/>
        <v>109.51666666666667</v>
      </c>
    </row>
    <row r="93" spans="1:6" x14ac:dyDescent="0.25">
      <c r="A93">
        <v>91</v>
      </c>
      <c r="B93">
        <v>1</v>
      </c>
      <c r="C93">
        <v>50</v>
      </c>
      <c r="D93">
        <v>43</v>
      </c>
      <c r="E93">
        <f t="shared" si="2"/>
        <v>6643</v>
      </c>
      <c r="F93">
        <f t="shared" si="3"/>
        <v>110.71666666666667</v>
      </c>
    </row>
    <row r="94" spans="1:6" x14ac:dyDescent="0.25">
      <c r="A94">
        <v>92</v>
      </c>
      <c r="B94">
        <v>1</v>
      </c>
      <c r="C94">
        <v>51</v>
      </c>
      <c r="D94">
        <v>55</v>
      </c>
      <c r="E94">
        <f t="shared" si="2"/>
        <v>6715</v>
      </c>
      <c r="F94">
        <f t="shared" si="3"/>
        <v>111.91666666666667</v>
      </c>
    </row>
    <row r="95" spans="1:6" x14ac:dyDescent="0.25">
      <c r="A95">
        <v>93</v>
      </c>
      <c r="B95">
        <v>1</v>
      </c>
      <c r="C95">
        <v>53</v>
      </c>
      <c r="D95">
        <v>7</v>
      </c>
      <c r="E95">
        <f t="shared" si="2"/>
        <v>6787</v>
      </c>
      <c r="F95">
        <f t="shared" si="3"/>
        <v>113.11666666666666</v>
      </c>
    </row>
    <row r="96" spans="1:6" x14ac:dyDescent="0.25">
      <c r="A96">
        <v>94</v>
      </c>
      <c r="B96">
        <v>1</v>
      </c>
      <c r="C96">
        <v>54</v>
      </c>
      <c r="D96">
        <v>19</v>
      </c>
      <c r="E96">
        <f t="shared" si="2"/>
        <v>6859</v>
      </c>
      <c r="F96">
        <f t="shared" si="3"/>
        <v>114.31666666666666</v>
      </c>
    </row>
    <row r="97" spans="1:6" x14ac:dyDescent="0.25">
      <c r="A97">
        <v>95</v>
      </c>
      <c r="B97">
        <v>1</v>
      </c>
      <c r="C97">
        <v>55</v>
      </c>
      <c r="D97">
        <v>32</v>
      </c>
      <c r="E97">
        <f t="shared" si="2"/>
        <v>6932</v>
      </c>
      <c r="F97">
        <f t="shared" si="3"/>
        <v>115.53333333333333</v>
      </c>
    </row>
    <row r="98" spans="1:6" x14ac:dyDescent="0.25">
      <c r="A98">
        <v>96</v>
      </c>
      <c r="B98">
        <v>1</v>
      </c>
      <c r="C98">
        <v>56</v>
      </c>
      <c r="D98">
        <v>44</v>
      </c>
      <c r="E98">
        <f t="shared" si="2"/>
        <v>7004</v>
      </c>
      <c r="F98">
        <f t="shared" si="3"/>
        <v>116.73333333333333</v>
      </c>
    </row>
    <row r="99" spans="1:6" x14ac:dyDescent="0.25">
      <c r="A99">
        <v>97</v>
      </c>
      <c r="B99">
        <v>1</v>
      </c>
      <c r="C99">
        <v>57</v>
      </c>
      <c r="D99">
        <v>56</v>
      </c>
      <c r="E99">
        <f t="shared" si="2"/>
        <v>7076</v>
      </c>
      <c r="F99">
        <f t="shared" si="3"/>
        <v>117.93333333333334</v>
      </c>
    </row>
    <row r="100" spans="1:6" x14ac:dyDescent="0.25">
      <c r="A100">
        <v>98</v>
      </c>
      <c r="B100">
        <v>1</v>
      </c>
      <c r="C100">
        <v>59</v>
      </c>
      <c r="D100">
        <v>9</v>
      </c>
      <c r="E100">
        <f t="shared" si="2"/>
        <v>7149</v>
      </c>
      <c r="F100">
        <f t="shared" si="3"/>
        <v>119.15</v>
      </c>
    </row>
    <row r="101" spans="1:6" x14ac:dyDescent="0.25">
      <c r="A101">
        <v>99</v>
      </c>
      <c r="B101">
        <v>2</v>
      </c>
      <c r="C101">
        <v>0</v>
      </c>
      <c r="D101">
        <v>21</v>
      </c>
      <c r="E101">
        <f t="shared" si="2"/>
        <v>7221</v>
      </c>
      <c r="F101">
        <f t="shared" si="3"/>
        <v>120.35</v>
      </c>
    </row>
    <row r="102" spans="1:6" x14ac:dyDescent="0.25">
      <c r="A102">
        <v>100</v>
      </c>
      <c r="B102">
        <v>2</v>
      </c>
      <c r="C102">
        <v>1</v>
      </c>
      <c r="D102">
        <v>33</v>
      </c>
      <c r="E102">
        <f t="shared" si="2"/>
        <v>7293</v>
      </c>
      <c r="F102">
        <f t="shared" si="3"/>
        <v>121.55</v>
      </c>
    </row>
    <row r="103" spans="1:6" x14ac:dyDescent="0.25">
      <c r="A103">
        <v>101</v>
      </c>
      <c r="B103">
        <v>2</v>
      </c>
      <c r="C103">
        <v>2</v>
      </c>
      <c r="D103">
        <v>45</v>
      </c>
      <c r="E103">
        <f t="shared" si="2"/>
        <v>7365</v>
      </c>
      <c r="F103">
        <f t="shared" si="3"/>
        <v>122.75</v>
      </c>
    </row>
    <row r="104" spans="1:6" x14ac:dyDescent="0.25">
      <c r="A104">
        <v>102</v>
      </c>
      <c r="B104">
        <v>2</v>
      </c>
      <c r="C104">
        <v>3</v>
      </c>
      <c r="D104">
        <v>57</v>
      </c>
      <c r="E104">
        <f t="shared" si="2"/>
        <v>7437</v>
      </c>
      <c r="F104">
        <f t="shared" si="3"/>
        <v>123.95</v>
      </c>
    </row>
    <row r="105" spans="1:6" x14ac:dyDescent="0.25">
      <c r="A105">
        <v>103</v>
      </c>
      <c r="B105">
        <v>2</v>
      </c>
      <c r="C105">
        <v>5</v>
      </c>
      <c r="D105">
        <v>10</v>
      </c>
      <c r="E105">
        <f t="shared" si="2"/>
        <v>7510</v>
      </c>
      <c r="F105">
        <f t="shared" si="3"/>
        <v>125.16666666666667</v>
      </c>
    </row>
    <row r="106" spans="1:6" x14ac:dyDescent="0.25">
      <c r="A106">
        <v>104</v>
      </c>
      <c r="B106">
        <v>2</v>
      </c>
      <c r="C106">
        <v>6</v>
      </c>
      <c r="D106">
        <v>22</v>
      </c>
      <c r="E106">
        <f t="shared" si="2"/>
        <v>7582</v>
      </c>
      <c r="F106">
        <f t="shared" si="3"/>
        <v>126.36666666666666</v>
      </c>
    </row>
    <row r="107" spans="1:6" x14ac:dyDescent="0.25">
      <c r="A107">
        <v>105</v>
      </c>
      <c r="B107">
        <v>2</v>
      </c>
      <c r="C107">
        <v>7</v>
      </c>
      <c r="D107">
        <v>34</v>
      </c>
      <c r="E107">
        <f t="shared" si="2"/>
        <v>7654</v>
      </c>
      <c r="F107">
        <f t="shared" si="3"/>
        <v>127.56666666666666</v>
      </c>
    </row>
    <row r="108" spans="1:6" x14ac:dyDescent="0.25">
      <c r="A108">
        <v>106</v>
      </c>
      <c r="B108">
        <v>2</v>
      </c>
      <c r="C108">
        <v>8</v>
      </c>
      <c r="D108">
        <v>46</v>
      </c>
      <c r="E108">
        <f t="shared" si="2"/>
        <v>7726</v>
      </c>
      <c r="F108">
        <f t="shared" si="3"/>
        <v>128.76666666666668</v>
      </c>
    </row>
    <row r="109" spans="1:6" x14ac:dyDescent="0.25">
      <c r="A109">
        <v>107</v>
      </c>
      <c r="B109">
        <v>2</v>
      </c>
      <c r="C109">
        <v>9</v>
      </c>
      <c r="D109">
        <v>59</v>
      </c>
      <c r="E109">
        <f t="shared" si="2"/>
        <v>7799</v>
      </c>
      <c r="F109">
        <f t="shared" si="3"/>
        <v>129.98333333333332</v>
      </c>
    </row>
    <row r="110" spans="1:6" x14ac:dyDescent="0.25">
      <c r="A110">
        <v>108</v>
      </c>
      <c r="B110">
        <v>2</v>
      </c>
      <c r="C110">
        <v>11</v>
      </c>
      <c r="D110">
        <v>11</v>
      </c>
      <c r="E110">
        <f t="shared" si="2"/>
        <v>7871</v>
      </c>
      <c r="F110">
        <f t="shared" si="3"/>
        <v>131.18333333333334</v>
      </c>
    </row>
    <row r="111" spans="1:6" x14ac:dyDescent="0.25">
      <c r="A111">
        <v>109</v>
      </c>
      <c r="B111">
        <v>2</v>
      </c>
      <c r="C111">
        <v>12</v>
      </c>
      <c r="D111">
        <v>23</v>
      </c>
      <c r="E111">
        <f t="shared" si="2"/>
        <v>7943</v>
      </c>
      <c r="F111">
        <f t="shared" si="3"/>
        <v>132.38333333333333</v>
      </c>
    </row>
    <row r="112" spans="1:6" x14ac:dyDescent="0.25">
      <c r="A112">
        <v>110</v>
      </c>
      <c r="B112">
        <v>2</v>
      </c>
      <c r="C112">
        <v>13</v>
      </c>
      <c r="D112">
        <v>36</v>
      </c>
      <c r="E112">
        <f t="shared" si="2"/>
        <v>8016</v>
      </c>
      <c r="F112">
        <f t="shared" si="3"/>
        <v>133.6</v>
      </c>
    </row>
    <row r="113" spans="1:6" x14ac:dyDescent="0.25">
      <c r="A113">
        <v>111</v>
      </c>
      <c r="B113">
        <v>2</v>
      </c>
      <c r="C113">
        <v>14</v>
      </c>
      <c r="D113">
        <v>49</v>
      </c>
      <c r="E113">
        <f t="shared" si="2"/>
        <v>8089</v>
      </c>
      <c r="F113">
        <f t="shared" si="3"/>
        <v>134.81666666666666</v>
      </c>
    </row>
    <row r="114" spans="1:6" x14ac:dyDescent="0.25">
      <c r="A114">
        <v>112</v>
      </c>
      <c r="B114">
        <v>2</v>
      </c>
      <c r="C114">
        <v>16</v>
      </c>
      <c r="D114">
        <v>1</v>
      </c>
      <c r="E114">
        <f t="shared" si="2"/>
        <v>8161</v>
      </c>
      <c r="F114">
        <f t="shared" si="3"/>
        <v>136.01666666666668</v>
      </c>
    </row>
    <row r="115" spans="1:6" x14ac:dyDescent="0.25">
      <c r="A115">
        <v>113</v>
      </c>
      <c r="B115">
        <v>2</v>
      </c>
      <c r="C115">
        <v>17</v>
      </c>
      <c r="D115">
        <v>13</v>
      </c>
      <c r="E115">
        <f t="shared" si="2"/>
        <v>8233</v>
      </c>
      <c r="F115">
        <f t="shared" si="3"/>
        <v>137.21666666666667</v>
      </c>
    </row>
    <row r="116" spans="1:6" x14ac:dyDescent="0.25">
      <c r="A116">
        <v>114</v>
      </c>
      <c r="B116">
        <v>2</v>
      </c>
      <c r="C116">
        <v>18</v>
      </c>
      <c r="D116">
        <v>25</v>
      </c>
      <c r="E116">
        <f t="shared" si="2"/>
        <v>8305</v>
      </c>
      <c r="F116">
        <f t="shared" si="3"/>
        <v>138.41666666666666</v>
      </c>
    </row>
    <row r="117" spans="1:6" x14ac:dyDescent="0.25">
      <c r="A117">
        <v>115</v>
      </c>
      <c r="B117">
        <v>2</v>
      </c>
      <c r="C117">
        <v>19</v>
      </c>
      <c r="D117">
        <v>37</v>
      </c>
      <c r="E117">
        <f t="shared" si="2"/>
        <v>8377</v>
      </c>
      <c r="F117">
        <f t="shared" si="3"/>
        <v>139.61666666666667</v>
      </c>
    </row>
    <row r="118" spans="1:6" x14ac:dyDescent="0.25">
      <c r="A118">
        <v>116</v>
      </c>
      <c r="B118">
        <v>2</v>
      </c>
      <c r="C118">
        <v>20</v>
      </c>
      <c r="D118">
        <v>48</v>
      </c>
      <c r="E118">
        <f t="shared" si="2"/>
        <v>8448</v>
      </c>
      <c r="F118">
        <f t="shared" si="3"/>
        <v>140.80000000000001</v>
      </c>
    </row>
    <row r="119" spans="1:6" x14ac:dyDescent="0.25">
      <c r="A119">
        <v>117</v>
      </c>
      <c r="B119">
        <v>2</v>
      </c>
      <c r="C119">
        <v>22</v>
      </c>
      <c r="D119">
        <v>1</v>
      </c>
      <c r="E119">
        <f t="shared" si="2"/>
        <v>8521</v>
      </c>
      <c r="F119">
        <f t="shared" si="3"/>
        <v>142.01666666666668</v>
      </c>
    </row>
    <row r="120" spans="1:6" x14ac:dyDescent="0.25">
      <c r="A120">
        <v>118</v>
      </c>
      <c r="B120">
        <v>2</v>
      </c>
      <c r="C120">
        <v>23</v>
      </c>
      <c r="D120">
        <v>13</v>
      </c>
      <c r="E120">
        <f t="shared" si="2"/>
        <v>8593</v>
      </c>
      <c r="F120">
        <f t="shared" si="3"/>
        <v>143.21666666666667</v>
      </c>
    </row>
    <row r="121" spans="1:6" x14ac:dyDescent="0.25">
      <c r="A121">
        <v>119</v>
      </c>
      <c r="B121">
        <v>2</v>
      </c>
      <c r="C121">
        <v>24</v>
      </c>
      <c r="D121">
        <v>25</v>
      </c>
      <c r="E121">
        <f t="shared" si="2"/>
        <v>8665</v>
      </c>
      <c r="F121">
        <f t="shared" si="3"/>
        <v>144.41666666666666</v>
      </c>
    </row>
    <row r="122" spans="1:6" x14ac:dyDescent="0.25">
      <c r="A122">
        <v>120</v>
      </c>
      <c r="B122">
        <v>2</v>
      </c>
      <c r="C122">
        <v>25</v>
      </c>
      <c r="D122">
        <v>37</v>
      </c>
      <c r="E122">
        <f t="shared" si="2"/>
        <v>8737</v>
      </c>
      <c r="F122">
        <f t="shared" si="3"/>
        <v>145.61666666666667</v>
      </c>
    </row>
    <row r="123" spans="1:6" x14ac:dyDescent="0.25">
      <c r="A123">
        <v>121</v>
      </c>
      <c r="B123">
        <v>2</v>
      </c>
      <c r="C123">
        <v>26</v>
      </c>
      <c r="D123">
        <v>50</v>
      </c>
      <c r="E123">
        <f t="shared" si="2"/>
        <v>8810</v>
      </c>
      <c r="F123">
        <f t="shared" si="3"/>
        <v>146.83333333333334</v>
      </c>
    </row>
    <row r="124" spans="1:6" x14ac:dyDescent="0.25">
      <c r="A124">
        <v>122</v>
      </c>
      <c r="B124">
        <v>2</v>
      </c>
      <c r="C124">
        <v>28</v>
      </c>
      <c r="D124">
        <v>2</v>
      </c>
      <c r="E124">
        <f t="shared" si="2"/>
        <v>8882</v>
      </c>
      <c r="F124">
        <f t="shared" si="3"/>
        <v>148.03333333333333</v>
      </c>
    </row>
    <row r="125" spans="1:6" x14ac:dyDescent="0.25">
      <c r="A125">
        <v>123</v>
      </c>
      <c r="B125">
        <v>2</v>
      </c>
      <c r="C125">
        <v>29</v>
      </c>
      <c r="D125">
        <v>14</v>
      </c>
      <c r="E125">
        <f t="shared" si="2"/>
        <v>8954</v>
      </c>
      <c r="F125">
        <f t="shared" si="3"/>
        <v>149.23333333333332</v>
      </c>
    </row>
    <row r="126" spans="1:6" x14ac:dyDescent="0.25">
      <c r="A126">
        <v>124</v>
      </c>
      <c r="B126">
        <v>2</v>
      </c>
      <c r="C126">
        <v>30</v>
      </c>
      <c r="D126">
        <v>26</v>
      </c>
      <c r="E126">
        <f t="shared" si="2"/>
        <v>9026</v>
      </c>
      <c r="F126">
        <f t="shared" si="3"/>
        <v>150.43333333333334</v>
      </c>
    </row>
    <row r="127" spans="1:6" x14ac:dyDescent="0.25">
      <c r="A127">
        <v>125</v>
      </c>
      <c r="B127">
        <v>2</v>
      </c>
      <c r="C127">
        <v>31</v>
      </c>
      <c r="D127">
        <v>39</v>
      </c>
      <c r="E127">
        <f t="shared" si="2"/>
        <v>9099</v>
      </c>
      <c r="F127">
        <f t="shared" si="3"/>
        <v>151.65</v>
      </c>
    </row>
    <row r="128" spans="1:6" x14ac:dyDescent="0.25">
      <c r="A128">
        <v>126</v>
      </c>
      <c r="B128">
        <v>2</v>
      </c>
      <c r="C128">
        <v>32</v>
      </c>
      <c r="D128">
        <v>51</v>
      </c>
      <c r="E128">
        <f t="shared" si="2"/>
        <v>9171</v>
      </c>
      <c r="F128">
        <f t="shared" si="3"/>
        <v>152.85</v>
      </c>
    </row>
    <row r="129" spans="1:6" x14ac:dyDescent="0.25">
      <c r="A129">
        <v>127</v>
      </c>
      <c r="B129">
        <v>2</v>
      </c>
      <c r="C129">
        <v>34</v>
      </c>
      <c r="D129">
        <v>3</v>
      </c>
      <c r="E129">
        <f t="shared" si="2"/>
        <v>9243</v>
      </c>
      <c r="F129">
        <f t="shared" si="3"/>
        <v>154.05000000000001</v>
      </c>
    </row>
    <row r="130" spans="1:6" x14ac:dyDescent="0.25">
      <c r="A130">
        <v>128</v>
      </c>
      <c r="B130">
        <v>2</v>
      </c>
      <c r="C130">
        <v>35</v>
      </c>
      <c r="D130">
        <v>16</v>
      </c>
      <c r="E130">
        <f t="shared" si="2"/>
        <v>9316</v>
      </c>
      <c r="F130">
        <f t="shared" si="3"/>
        <v>155.26666666666668</v>
      </c>
    </row>
    <row r="131" spans="1:6" x14ac:dyDescent="0.25">
      <c r="A131">
        <v>129</v>
      </c>
      <c r="B131">
        <v>2</v>
      </c>
      <c r="C131">
        <v>36</v>
      </c>
      <c r="D131">
        <v>28</v>
      </c>
      <c r="E131">
        <f t="shared" si="2"/>
        <v>9388</v>
      </c>
      <c r="F131">
        <f t="shared" si="3"/>
        <v>156.46666666666667</v>
      </c>
    </row>
    <row r="132" spans="1:6" x14ac:dyDescent="0.25">
      <c r="A132">
        <v>130</v>
      </c>
      <c r="B132">
        <v>2</v>
      </c>
      <c r="C132">
        <v>37</v>
      </c>
      <c r="D132">
        <v>40</v>
      </c>
      <c r="E132">
        <f t="shared" ref="E132:E162" si="4">B132*60*60+C132*60+D132</f>
        <v>9460</v>
      </c>
      <c r="F132">
        <f t="shared" ref="F132:F162" si="5">E132/60</f>
        <v>157.66666666666666</v>
      </c>
    </row>
    <row r="133" spans="1:6" x14ac:dyDescent="0.25">
      <c r="A133">
        <v>131</v>
      </c>
      <c r="B133">
        <v>2</v>
      </c>
      <c r="C133">
        <v>38</v>
      </c>
      <c r="D133">
        <v>52</v>
      </c>
      <c r="E133">
        <f t="shared" si="4"/>
        <v>9532</v>
      </c>
      <c r="F133">
        <f t="shared" si="5"/>
        <v>158.86666666666667</v>
      </c>
    </row>
    <row r="134" spans="1:6" x14ac:dyDescent="0.25">
      <c r="A134">
        <v>132</v>
      </c>
      <c r="B134">
        <v>2</v>
      </c>
      <c r="C134">
        <v>40</v>
      </c>
      <c r="D134">
        <v>5</v>
      </c>
      <c r="E134">
        <f t="shared" si="4"/>
        <v>9605</v>
      </c>
      <c r="F134">
        <f t="shared" si="5"/>
        <v>160.08333333333334</v>
      </c>
    </row>
    <row r="135" spans="1:6" x14ac:dyDescent="0.25">
      <c r="A135">
        <v>133</v>
      </c>
      <c r="B135">
        <v>2</v>
      </c>
      <c r="C135">
        <v>41</v>
      </c>
      <c r="D135">
        <v>17</v>
      </c>
      <c r="E135">
        <f t="shared" si="4"/>
        <v>9677</v>
      </c>
      <c r="F135">
        <f t="shared" si="5"/>
        <v>161.28333333333333</v>
      </c>
    </row>
    <row r="136" spans="1:6" x14ac:dyDescent="0.25">
      <c r="A136">
        <v>134</v>
      </c>
      <c r="B136">
        <v>2</v>
      </c>
      <c r="C136">
        <v>42</v>
      </c>
      <c r="D136">
        <v>29</v>
      </c>
      <c r="E136">
        <f t="shared" si="4"/>
        <v>9749</v>
      </c>
      <c r="F136">
        <f t="shared" si="5"/>
        <v>162.48333333333332</v>
      </c>
    </row>
    <row r="137" spans="1:6" x14ac:dyDescent="0.25">
      <c r="A137">
        <v>135</v>
      </c>
      <c r="B137">
        <v>2</v>
      </c>
      <c r="C137">
        <v>43</v>
      </c>
      <c r="D137">
        <v>42</v>
      </c>
      <c r="E137">
        <f t="shared" si="4"/>
        <v>9822</v>
      </c>
      <c r="F137">
        <f t="shared" si="5"/>
        <v>163.69999999999999</v>
      </c>
    </row>
    <row r="138" spans="1:6" x14ac:dyDescent="0.25">
      <c r="A138">
        <v>136</v>
      </c>
      <c r="B138">
        <v>2</v>
      </c>
      <c r="C138">
        <v>44</v>
      </c>
      <c r="D138">
        <v>54</v>
      </c>
      <c r="E138">
        <f t="shared" si="4"/>
        <v>9894</v>
      </c>
      <c r="F138">
        <f t="shared" si="5"/>
        <v>164.9</v>
      </c>
    </row>
    <row r="139" spans="1:6" x14ac:dyDescent="0.25">
      <c r="A139">
        <v>137</v>
      </c>
      <c r="B139">
        <v>2</v>
      </c>
      <c r="C139">
        <v>46</v>
      </c>
      <c r="D139">
        <v>6</v>
      </c>
      <c r="E139">
        <f t="shared" si="4"/>
        <v>9966</v>
      </c>
      <c r="F139">
        <f t="shared" si="5"/>
        <v>166.1</v>
      </c>
    </row>
    <row r="140" spans="1:6" x14ac:dyDescent="0.25">
      <c r="A140">
        <v>138</v>
      </c>
      <c r="B140">
        <v>2</v>
      </c>
      <c r="C140">
        <v>47</v>
      </c>
      <c r="D140">
        <v>18</v>
      </c>
      <c r="E140">
        <f t="shared" si="4"/>
        <v>10038</v>
      </c>
      <c r="F140">
        <f t="shared" si="5"/>
        <v>167.3</v>
      </c>
    </row>
    <row r="141" spans="1:6" x14ac:dyDescent="0.25">
      <c r="A141">
        <v>139</v>
      </c>
      <c r="B141">
        <v>2</v>
      </c>
      <c r="C141">
        <v>48</v>
      </c>
      <c r="D141">
        <v>30</v>
      </c>
      <c r="E141">
        <f t="shared" si="4"/>
        <v>10110</v>
      </c>
      <c r="F141">
        <f t="shared" si="5"/>
        <v>168.5</v>
      </c>
    </row>
    <row r="142" spans="1:6" x14ac:dyDescent="0.25">
      <c r="A142">
        <v>140</v>
      </c>
      <c r="B142">
        <v>2</v>
      </c>
      <c r="C142">
        <v>49</v>
      </c>
      <c r="D142">
        <v>42</v>
      </c>
      <c r="E142">
        <f t="shared" si="4"/>
        <v>10182</v>
      </c>
      <c r="F142">
        <f t="shared" si="5"/>
        <v>169.7</v>
      </c>
    </row>
    <row r="143" spans="1:6" x14ac:dyDescent="0.25">
      <c r="A143">
        <v>141</v>
      </c>
      <c r="B143">
        <v>2</v>
      </c>
      <c r="C143">
        <v>50</v>
      </c>
      <c r="D143">
        <v>54</v>
      </c>
      <c r="E143">
        <f t="shared" si="4"/>
        <v>10254</v>
      </c>
      <c r="F143">
        <f t="shared" si="5"/>
        <v>170.9</v>
      </c>
    </row>
    <row r="144" spans="1:6" x14ac:dyDescent="0.25">
      <c r="A144">
        <v>142</v>
      </c>
      <c r="B144">
        <v>2</v>
      </c>
      <c r="C144">
        <v>52</v>
      </c>
      <c r="D144">
        <v>11</v>
      </c>
      <c r="E144">
        <f t="shared" si="4"/>
        <v>10331</v>
      </c>
      <c r="F144">
        <f t="shared" si="5"/>
        <v>172.18333333333334</v>
      </c>
    </row>
    <row r="145" spans="1:6" x14ac:dyDescent="0.25">
      <c r="A145">
        <v>143</v>
      </c>
      <c r="B145">
        <v>2</v>
      </c>
      <c r="C145">
        <v>53</v>
      </c>
      <c r="D145">
        <v>23</v>
      </c>
      <c r="E145">
        <f t="shared" si="4"/>
        <v>10403</v>
      </c>
      <c r="F145">
        <f t="shared" si="5"/>
        <v>173.38333333333333</v>
      </c>
    </row>
    <row r="146" spans="1:6" x14ac:dyDescent="0.25">
      <c r="A146">
        <v>144</v>
      </c>
      <c r="B146">
        <v>2</v>
      </c>
      <c r="C146">
        <v>54</v>
      </c>
      <c r="D146">
        <v>36</v>
      </c>
      <c r="E146">
        <f t="shared" si="4"/>
        <v>10476</v>
      </c>
      <c r="F146">
        <f t="shared" si="5"/>
        <v>174.6</v>
      </c>
    </row>
    <row r="147" spans="1:6" x14ac:dyDescent="0.25">
      <c r="A147">
        <v>145</v>
      </c>
      <c r="B147">
        <v>2</v>
      </c>
      <c r="C147">
        <v>55</v>
      </c>
      <c r="D147">
        <v>48</v>
      </c>
      <c r="E147">
        <f t="shared" si="4"/>
        <v>10548</v>
      </c>
      <c r="F147">
        <f t="shared" si="5"/>
        <v>175.8</v>
      </c>
    </row>
    <row r="148" spans="1:6" x14ac:dyDescent="0.25">
      <c r="A148">
        <v>146</v>
      </c>
      <c r="B148">
        <v>2</v>
      </c>
      <c r="C148">
        <v>57</v>
      </c>
      <c r="D148">
        <v>0</v>
      </c>
      <c r="E148">
        <f t="shared" si="4"/>
        <v>10620</v>
      </c>
      <c r="F148">
        <f t="shared" si="5"/>
        <v>177</v>
      </c>
    </row>
    <row r="149" spans="1:6" x14ac:dyDescent="0.25">
      <c r="A149">
        <v>147</v>
      </c>
      <c r="B149">
        <v>2</v>
      </c>
      <c r="C149">
        <v>58</v>
      </c>
      <c r="D149">
        <v>13</v>
      </c>
      <c r="E149">
        <f t="shared" si="4"/>
        <v>10693</v>
      </c>
      <c r="F149">
        <f t="shared" si="5"/>
        <v>178.21666666666667</v>
      </c>
    </row>
    <row r="150" spans="1:6" x14ac:dyDescent="0.25">
      <c r="A150">
        <v>148</v>
      </c>
      <c r="B150">
        <v>2</v>
      </c>
      <c r="C150">
        <v>59</v>
      </c>
      <c r="D150">
        <v>25</v>
      </c>
      <c r="E150">
        <f t="shared" si="4"/>
        <v>10765</v>
      </c>
      <c r="F150">
        <f t="shared" si="5"/>
        <v>179.41666666666666</v>
      </c>
    </row>
    <row r="151" spans="1:6" x14ac:dyDescent="0.25">
      <c r="A151">
        <v>149</v>
      </c>
      <c r="B151">
        <v>3</v>
      </c>
      <c r="C151">
        <v>0</v>
      </c>
      <c r="D151">
        <v>37</v>
      </c>
      <c r="E151">
        <f t="shared" si="4"/>
        <v>10837</v>
      </c>
      <c r="F151">
        <f t="shared" si="5"/>
        <v>180.61666666666667</v>
      </c>
    </row>
    <row r="152" spans="1:6" x14ac:dyDescent="0.25">
      <c r="A152">
        <v>150</v>
      </c>
      <c r="B152">
        <v>3</v>
      </c>
      <c r="C152">
        <v>1</v>
      </c>
      <c r="D152">
        <v>50</v>
      </c>
      <c r="E152">
        <f t="shared" si="4"/>
        <v>10910</v>
      </c>
      <c r="F152">
        <f t="shared" si="5"/>
        <v>181.83333333333334</v>
      </c>
    </row>
    <row r="153" spans="1:6" x14ac:dyDescent="0.25">
      <c r="A153">
        <v>151</v>
      </c>
      <c r="B153">
        <v>3</v>
      </c>
      <c r="C153">
        <v>3</v>
      </c>
      <c r="D153">
        <v>2</v>
      </c>
      <c r="E153">
        <f t="shared" si="4"/>
        <v>10982</v>
      </c>
      <c r="F153">
        <f t="shared" si="5"/>
        <v>183.03333333333333</v>
      </c>
    </row>
    <row r="154" spans="1:6" x14ac:dyDescent="0.25">
      <c r="A154">
        <v>152</v>
      </c>
      <c r="B154">
        <v>3</v>
      </c>
      <c r="C154">
        <v>4</v>
      </c>
      <c r="D154">
        <v>14</v>
      </c>
      <c r="E154">
        <f t="shared" si="4"/>
        <v>11054</v>
      </c>
      <c r="F154">
        <f t="shared" si="5"/>
        <v>184.23333333333332</v>
      </c>
    </row>
    <row r="155" spans="1:6" x14ac:dyDescent="0.25">
      <c r="A155">
        <v>153</v>
      </c>
      <c r="B155">
        <v>3</v>
      </c>
      <c r="C155">
        <v>5</v>
      </c>
      <c r="D155">
        <v>27</v>
      </c>
      <c r="E155">
        <f t="shared" si="4"/>
        <v>11127</v>
      </c>
      <c r="F155">
        <f t="shared" si="5"/>
        <v>185.45</v>
      </c>
    </row>
    <row r="156" spans="1:6" x14ac:dyDescent="0.25">
      <c r="A156">
        <v>154</v>
      </c>
      <c r="B156">
        <v>3</v>
      </c>
      <c r="C156">
        <v>6</v>
      </c>
      <c r="D156">
        <v>39</v>
      </c>
      <c r="E156">
        <f t="shared" si="4"/>
        <v>11199</v>
      </c>
      <c r="F156">
        <f t="shared" si="5"/>
        <v>186.65</v>
      </c>
    </row>
    <row r="157" spans="1:6" x14ac:dyDescent="0.25">
      <c r="A157">
        <v>155</v>
      </c>
      <c r="B157">
        <v>3</v>
      </c>
      <c r="C157">
        <v>7</v>
      </c>
      <c r="D157">
        <v>51</v>
      </c>
      <c r="E157">
        <f t="shared" si="4"/>
        <v>11271</v>
      </c>
      <c r="F157">
        <f t="shared" si="5"/>
        <v>187.85</v>
      </c>
    </row>
    <row r="158" spans="1:6" x14ac:dyDescent="0.25">
      <c r="A158">
        <v>156</v>
      </c>
      <c r="B158">
        <v>3</v>
      </c>
      <c r="C158">
        <v>9</v>
      </c>
      <c r="D158">
        <v>3</v>
      </c>
      <c r="E158">
        <f t="shared" si="4"/>
        <v>11343</v>
      </c>
      <c r="F158">
        <f t="shared" si="5"/>
        <v>189.05</v>
      </c>
    </row>
    <row r="159" spans="1:6" x14ac:dyDescent="0.25">
      <c r="A159">
        <v>157</v>
      </c>
      <c r="B159">
        <v>3</v>
      </c>
      <c r="C159">
        <v>10</v>
      </c>
      <c r="D159">
        <v>16</v>
      </c>
      <c r="E159">
        <f t="shared" si="4"/>
        <v>11416</v>
      </c>
      <c r="F159">
        <f t="shared" si="5"/>
        <v>190.26666666666668</v>
      </c>
    </row>
    <row r="160" spans="1:6" x14ac:dyDescent="0.25">
      <c r="A160">
        <v>158</v>
      </c>
      <c r="B160">
        <v>3</v>
      </c>
      <c r="C160">
        <v>11</v>
      </c>
      <c r="D160">
        <v>28</v>
      </c>
      <c r="E160">
        <f t="shared" si="4"/>
        <v>11488</v>
      </c>
      <c r="F160">
        <f t="shared" si="5"/>
        <v>191.46666666666667</v>
      </c>
    </row>
    <row r="161" spans="1:6" x14ac:dyDescent="0.25">
      <c r="A161">
        <v>159</v>
      </c>
      <c r="B161">
        <v>3</v>
      </c>
      <c r="C161">
        <v>12</v>
      </c>
      <c r="D161">
        <v>40</v>
      </c>
      <c r="E161">
        <f t="shared" si="4"/>
        <v>11560</v>
      </c>
      <c r="F161">
        <f t="shared" si="5"/>
        <v>192.66666666666666</v>
      </c>
    </row>
    <row r="162" spans="1:6" x14ac:dyDescent="0.25">
      <c r="A162">
        <v>160</v>
      </c>
      <c r="B162">
        <v>3</v>
      </c>
      <c r="C162">
        <v>13</v>
      </c>
      <c r="D162">
        <v>52</v>
      </c>
      <c r="E162">
        <f t="shared" si="4"/>
        <v>11632</v>
      </c>
      <c r="F162">
        <f t="shared" si="5"/>
        <v>193.86666666666667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80" zoomScaleNormal="80" workbookViewId="0">
      <selection activeCell="S8" sqref="S8"/>
    </sheetView>
  </sheetViews>
  <sheetFormatPr defaultRowHeight="15" x14ac:dyDescent="0.25"/>
  <sheetData>
    <row r="1" spans="1:16" x14ac:dyDescent="0.25">
      <c r="A1" t="s">
        <v>23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7</v>
      </c>
      <c r="D3">
        <v>377.21100000000001</v>
      </c>
      <c r="E3">
        <v>397.03300000000002</v>
      </c>
      <c r="F3">
        <v>397.33600000000001</v>
      </c>
      <c r="G3">
        <v>394.267</v>
      </c>
      <c r="J3">
        <f>C3</f>
        <v>7</v>
      </c>
      <c r="K3">
        <f>D3-E3</f>
        <v>-19.822000000000003</v>
      </c>
      <c r="L3">
        <f>F3-G3</f>
        <v>3.0690000000000168</v>
      </c>
      <c r="N3">
        <f>C3</f>
        <v>7</v>
      </c>
      <c r="O3">
        <f>(K3-MIN(K$3:K$50))/(MAX(K$3:K$50)-MIN(K$3:K$50))</f>
        <v>5.1565360921448193E-2</v>
      </c>
      <c r="P3">
        <f>(L3-MIN(L$3:L$50))/(MAX(L$3:L$50)-MIN(L$3:L$50))</f>
        <v>0.15927465927465898</v>
      </c>
    </row>
    <row r="4" spans="1:16" x14ac:dyDescent="0.25">
      <c r="C4">
        <v>8</v>
      </c>
      <c r="D4">
        <v>377.15899999999999</v>
      </c>
      <c r="E4">
        <v>388.315</v>
      </c>
      <c r="F4">
        <v>389.62099999999998</v>
      </c>
      <c r="G4">
        <v>389.60300000000001</v>
      </c>
      <c r="J4">
        <f t="shared" ref="J4:J22" si="0">C4</f>
        <v>8</v>
      </c>
      <c r="K4">
        <f t="shared" ref="K4:K22" si="1">D4-E4</f>
        <v>-11.156000000000006</v>
      </c>
      <c r="L4">
        <f t="shared" ref="L4:L22" si="2">F4-G4</f>
        <v>1.799999999997226E-2</v>
      </c>
      <c r="N4">
        <f t="shared" ref="N4:N22" si="3">C4</f>
        <v>8</v>
      </c>
      <c r="O4">
        <f t="shared" ref="O4:P19" si="4">(K4-MIN(K$3:K$50))/(MAX(K$3:K$50)-MIN(K$3:K$50))</f>
        <v>0.1297296809748445</v>
      </c>
      <c r="P4">
        <f t="shared" si="4"/>
        <v>8.8796488796487424E-2</v>
      </c>
    </row>
    <row r="5" spans="1:16" x14ac:dyDescent="0.25">
      <c r="C5">
        <v>9</v>
      </c>
      <c r="D5">
        <v>376.02300000000002</v>
      </c>
      <c r="E5">
        <v>389.39100000000002</v>
      </c>
      <c r="F5">
        <v>396.48500000000001</v>
      </c>
      <c r="G5">
        <v>387.54899999999998</v>
      </c>
      <c r="J5">
        <f t="shared" si="0"/>
        <v>9</v>
      </c>
      <c r="K5">
        <f t="shared" si="1"/>
        <v>-13.367999999999995</v>
      </c>
      <c r="L5">
        <f t="shared" si="2"/>
        <v>8.9360000000000355</v>
      </c>
      <c r="N5">
        <f t="shared" si="3"/>
        <v>9</v>
      </c>
      <c r="O5">
        <f t="shared" si="4"/>
        <v>0.10977820671242679</v>
      </c>
      <c r="P5">
        <f t="shared" si="4"/>
        <v>0.29480249480249504</v>
      </c>
    </row>
    <row r="6" spans="1:16" x14ac:dyDescent="0.25">
      <c r="C6">
        <v>10</v>
      </c>
      <c r="D6">
        <v>361.22699999999998</v>
      </c>
      <c r="E6">
        <v>386.76600000000002</v>
      </c>
      <c r="F6">
        <v>383.28800000000001</v>
      </c>
      <c r="G6">
        <v>387.11399999999998</v>
      </c>
      <c r="J6">
        <f t="shared" si="0"/>
        <v>10</v>
      </c>
      <c r="K6">
        <f t="shared" si="1"/>
        <v>-25.539000000000044</v>
      </c>
      <c r="L6">
        <f t="shared" si="2"/>
        <v>-3.825999999999965</v>
      </c>
      <c r="N6">
        <f t="shared" si="3"/>
        <v>10</v>
      </c>
      <c r="O6">
        <f t="shared" si="4"/>
        <v>0</v>
      </c>
      <c r="P6">
        <f t="shared" si="4"/>
        <v>0</v>
      </c>
    </row>
    <row r="7" spans="1:16" x14ac:dyDescent="0.25">
      <c r="C7">
        <v>11</v>
      </c>
      <c r="D7">
        <v>376.57600000000002</v>
      </c>
      <c r="E7">
        <v>388.52699999999999</v>
      </c>
      <c r="F7">
        <v>381.21199999999999</v>
      </c>
      <c r="G7">
        <v>384.815</v>
      </c>
      <c r="J7">
        <f t="shared" si="0"/>
        <v>11</v>
      </c>
      <c r="K7">
        <f t="shared" si="1"/>
        <v>-11.950999999999965</v>
      </c>
      <c r="L7">
        <f t="shared" si="2"/>
        <v>-3.6030000000000086</v>
      </c>
      <c r="N7">
        <f t="shared" si="3"/>
        <v>11</v>
      </c>
      <c r="O7">
        <f t="shared" si="4"/>
        <v>0.12255905618342436</v>
      </c>
      <c r="P7">
        <f t="shared" si="4"/>
        <v>5.1513051513041473E-3</v>
      </c>
    </row>
    <row r="8" spans="1:16" x14ac:dyDescent="0.25">
      <c r="C8">
        <v>12</v>
      </c>
      <c r="D8">
        <v>424.07900000000001</v>
      </c>
      <c r="E8">
        <v>387.709</v>
      </c>
      <c r="F8">
        <v>397.72899999999998</v>
      </c>
      <c r="G8">
        <v>375.38799999999998</v>
      </c>
      <c r="J8">
        <f t="shared" si="0"/>
        <v>12</v>
      </c>
      <c r="K8">
        <f t="shared" si="1"/>
        <v>36.370000000000005</v>
      </c>
      <c r="L8">
        <f t="shared" si="2"/>
        <v>22.341000000000008</v>
      </c>
      <c r="N8">
        <f t="shared" si="3"/>
        <v>12</v>
      </c>
      <c r="O8">
        <f t="shared" si="4"/>
        <v>0.55839774869440539</v>
      </c>
      <c r="P8">
        <f t="shared" si="4"/>
        <v>0.6044583044583044</v>
      </c>
    </row>
    <row r="9" spans="1:16" x14ac:dyDescent="0.25">
      <c r="C9">
        <v>13</v>
      </c>
      <c r="D9">
        <v>409.82400000000001</v>
      </c>
      <c r="E9">
        <v>380.57299999999998</v>
      </c>
      <c r="F9">
        <v>422.66199999999998</v>
      </c>
      <c r="G9">
        <v>383.19799999999998</v>
      </c>
      <c r="J9">
        <f t="shared" si="0"/>
        <v>13</v>
      </c>
      <c r="K9">
        <f t="shared" si="1"/>
        <v>29.251000000000033</v>
      </c>
      <c r="L9">
        <f t="shared" si="2"/>
        <v>39.463999999999999</v>
      </c>
      <c r="N9">
        <f t="shared" si="3"/>
        <v>13</v>
      </c>
      <c r="O9">
        <f t="shared" si="4"/>
        <v>0.49418683310934586</v>
      </c>
      <c r="P9">
        <f t="shared" si="4"/>
        <v>1</v>
      </c>
    </row>
    <row r="10" spans="1:16" x14ac:dyDescent="0.25">
      <c r="C10">
        <v>14</v>
      </c>
      <c r="D10">
        <v>380.83800000000002</v>
      </c>
      <c r="E10">
        <v>384.65100000000001</v>
      </c>
      <c r="F10">
        <v>401.69900000000001</v>
      </c>
      <c r="G10">
        <v>380.43200000000002</v>
      </c>
      <c r="J10">
        <f t="shared" si="0"/>
        <v>14</v>
      </c>
      <c r="K10">
        <f t="shared" si="1"/>
        <v>-3.8129999999999882</v>
      </c>
      <c r="L10">
        <f t="shared" si="2"/>
        <v>21.266999999999996</v>
      </c>
      <c r="N10">
        <f t="shared" si="3"/>
        <v>14</v>
      </c>
      <c r="O10">
        <f t="shared" si="4"/>
        <v>0.19596099901685818</v>
      </c>
      <c r="P10">
        <f t="shared" si="4"/>
        <v>0.57964887964887923</v>
      </c>
    </row>
    <row r="11" spans="1:16" x14ac:dyDescent="0.25">
      <c r="C11">
        <v>15</v>
      </c>
      <c r="D11">
        <v>409.596</v>
      </c>
      <c r="E11">
        <v>380.91699999999997</v>
      </c>
      <c r="F11">
        <v>417.83100000000002</v>
      </c>
      <c r="G11">
        <v>390.91699999999997</v>
      </c>
      <c r="J11">
        <f t="shared" si="0"/>
        <v>15</v>
      </c>
      <c r="K11">
        <f t="shared" si="1"/>
        <v>28.67900000000003</v>
      </c>
      <c r="L11">
        <f t="shared" si="2"/>
        <v>26.914000000000044</v>
      </c>
      <c r="N11">
        <f t="shared" si="3"/>
        <v>15</v>
      </c>
      <c r="O11">
        <f t="shared" si="4"/>
        <v>0.48902759112105332</v>
      </c>
      <c r="P11">
        <f t="shared" si="4"/>
        <v>0.71009471009471092</v>
      </c>
    </row>
    <row r="12" spans="1:16" x14ac:dyDescent="0.25">
      <c r="C12">
        <v>16</v>
      </c>
      <c r="D12">
        <v>413.25700000000001</v>
      </c>
      <c r="E12">
        <v>384.02100000000002</v>
      </c>
      <c r="F12">
        <v>406.94099999999997</v>
      </c>
      <c r="G12">
        <v>381.15100000000001</v>
      </c>
      <c r="J12">
        <f t="shared" si="0"/>
        <v>16</v>
      </c>
      <c r="K12">
        <f t="shared" si="1"/>
        <v>29.23599999999999</v>
      </c>
      <c r="L12">
        <f t="shared" si="2"/>
        <v>25.789999999999964</v>
      </c>
      <c r="N12">
        <f t="shared" si="3"/>
        <v>16</v>
      </c>
      <c r="O12">
        <f t="shared" si="4"/>
        <v>0.49405153830196014</v>
      </c>
      <c r="P12">
        <f t="shared" si="4"/>
        <v>0.6841302841302831</v>
      </c>
    </row>
    <row r="13" spans="1:16" x14ac:dyDescent="0.25">
      <c r="C13">
        <v>17</v>
      </c>
      <c r="D13">
        <v>367.89699999999999</v>
      </c>
      <c r="E13">
        <v>380.48399999999998</v>
      </c>
      <c r="F13">
        <v>412.47800000000001</v>
      </c>
      <c r="G13">
        <v>387.42700000000002</v>
      </c>
      <c r="J13">
        <f t="shared" si="0"/>
        <v>17</v>
      </c>
      <c r="K13">
        <f t="shared" si="1"/>
        <v>-12.586999999999989</v>
      </c>
      <c r="L13">
        <f t="shared" si="2"/>
        <v>25.050999999999988</v>
      </c>
      <c r="N13">
        <f t="shared" si="3"/>
        <v>17</v>
      </c>
      <c r="O13">
        <f t="shared" si="4"/>
        <v>0.11682255635028774</v>
      </c>
      <c r="P13">
        <f t="shared" si="4"/>
        <v>0.66705936705936653</v>
      </c>
    </row>
    <row r="14" spans="1:16" x14ac:dyDescent="0.25">
      <c r="C14">
        <v>18</v>
      </c>
      <c r="D14">
        <v>397.06400000000002</v>
      </c>
      <c r="E14">
        <v>396.54599999999999</v>
      </c>
      <c r="F14">
        <v>406.93599999999998</v>
      </c>
      <c r="G14">
        <v>384.35700000000003</v>
      </c>
      <c r="J14">
        <f t="shared" si="0"/>
        <v>18</v>
      </c>
      <c r="K14">
        <f t="shared" si="1"/>
        <v>0.5180000000000291</v>
      </c>
      <c r="L14">
        <f t="shared" si="2"/>
        <v>22.578999999999951</v>
      </c>
      <c r="N14">
        <f t="shared" si="3"/>
        <v>18</v>
      </c>
      <c r="O14">
        <f t="shared" si="4"/>
        <v>0.23502511973590515</v>
      </c>
      <c r="P14">
        <f t="shared" si="4"/>
        <v>0.60995610995610849</v>
      </c>
    </row>
    <row r="15" spans="1:16" x14ac:dyDescent="0.25">
      <c r="C15">
        <v>19</v>
      </c>
      <c r="D15">
        <v>476.53500000000003</v>
      </c>
      <c r="E15">
        <v>405.80500000000001</v>
      </c>
      <c r="F15">
        <v>419.31900000000002</v>
      </c>
      <c r="G15">
        <v>387.88499999999999</v>
      </c>
      <c r="J15">
        <f t="shared" si="0"/>
        <v>19</v>
      </c>
      <c r="K15">
        <f t="shared" si="1"/>
        <v>70.730000000000018</v>
      </c>
      <c r="L15">
        <f t="shared" si="2"/>
        <v>31.434000000000026</v>
      </c>
      <c r="N15">
        <f t="shared" si="3"/>
        <v>19</v>
      </c>
      <c r="O15">
        <f t="shared" si="4"/>
        <v>0.86831305414498228</v>
      </c>
      <c r="P15">
        <f t="shared" si="4"/>
        <v>0.81450681450681495</v>
      </c>
    </row>
    <row r="16" spans="1:16" x14ac:dyDescent="0.25">
      <c r="C16">
        <v>20</v>
      </c>
      <c r="D16">
        <v>433.375</v>
      </c>
      <c r="E16">
        <v>397.10599999999999</v>
      </c>
      <c r="F16">
        <v>408.82900000000001</v>
      </c>
      <c r="G16">
        <v>385.03399999999999</v>
      </c>
      <c r="J16">
        <f t="shared" si="0"/>
        <v>20</v>
      </c>
      <c r="K16">
        <f t="shared" si="1"/>
        <v>36.269000000000005</v>
      </c>
      <c r="L16">
        <f t="shared" si="2"/>
        <v>23.795000000000016</v>
      </c>
      <c r="N16">
        <f t="shared" si="3"/>
        <v>20</v>
      </c>
      <c r="O16">
        <f t="shared" si="4"/>
        <v>0.55748676365801109</v>
      </c>
      <c r="P16">
        <f t="shared" si="4"/>
        <v>0.63804573804573816</v>
      </c>
    </row>
    <row r="17" spans="3:16" x14ac:dyDescent="0.25">
      <c r="C17">
        <v>21</v>
      </c>
      <c r="D17">
        <v>450.08100000000002</v>
      </c>
      <c r="E17">
        <v>384.89400000000001</v>
      </c>
      <c r="F17">
        <v>402.66899999999998</v>
      </c>
      <c r="G17">
        <v>375.45800000000003</v>
      </c>
      <c r="J17">
        <f t="shared" si="0"/>
        <v>21</v>
      </c>
      <c r="K17">
        <f t="shared" si="1"/>
        <v>65.187000000000012</v>
      </c>
      <c r="L17">
        <f t="shared" si="2"/>
        <v>27.210999999999956</v>
      </c>
      <c r="N17">
        <f t="shared" si="3"/>
        <v>21</v>
      </c>
      <c r="O17">
        <f t="shared" si="4"/>
        <v>0.81831711298920373</v>
      </c>
      <c r="P17">
        <f t="shared" si="4"/>
        <v>0.71695541695541576</v>
      </c>
    </row>
    <row r="18" spans="3:16" x14ac:dyDescent="0.25">
      <c r="C18">
        <v>22</v>
      </c>
      <c r="D18">
        <v>448.84399999999999</v>
      </c>
      <c r="E18">
        <v>388.39800000000002</v>
      </c>
      <c r="F18">
        <v>405.55599999999998</v>
      </c>
      <c r="G18">
        <v>374.98099999999999</v>
      </c>
      <c r="J18">
        <f t="shared" si="0"/>
        <v>22</v>
      </c>
      <c r="K18">
        <f t="shared" si="1"/>
        <v>60.44599999999997</v>
      </c>
      <c r="L18">
        <f t="shared" si="2"/>
        <v>30.574999999999989</v>
      </c>
      <c r="N18">
        <f t="shared" si="3"/>
        <v>22</v>
      </c>
      <c r="O18">
        <f t="shared" si="4"/>
        <v>0.77555493420162525</v>
      </c>
      <c r="P18">
        <f t="shared" si="4"/>
        <v>0.79466389466389431</v>
      </c>
    </row>
    <row r="19" spans="3:16" x14ac:dyDescent="0.25">
      <c r="C19">
        <v>23</v>
      </c>
      <c r="D19">
        <v>470.54399999999998</v>
      </c>
      <c r="E19">
        <v>395.91699999999997</v>
      </c>
      <c r="F19">
        <v>405.6</v>
      </c>
      <c r="G19">
        <v>375.17099999999999</v>
      </c>
      <c r="J19">
        <f t="shared" si="0"/>
        <v>23</v>
      </c>
      <c r="K19">
        <f t="shared" si="1"/>
        <v>74.62700000000001</v>
      </c>
      <c r="L19">
        <f t="shared" si="2"/>
        <v>30.42900000000003</v>
      </c>
      <c r="N19">
        <f t="shared" si="3"/>
        <v>23</v>
      </c>
      <c r="O19">
        <f t="shared" si="4"/>
        <v>0.90346264510368113</v>
      </c>
      <c r="P19">
        <f t="shared" si="4"/>
        <v>0.79129129129129183</v>
      </c>
    </row>
    <row r="20" spans="3:16" x14ac:dyDescent="0.25">
      <c r="C20">
        <v>24</v>
      </c>
      <c r="D20">
        <v>500.57499999999999</v>
      </c>
      <c r="E20">
        <v>415.245</v>
      </c>
      <c r="F20">
        <v>392.375</v>
      </c>
      <c r="G20">
        <v>363.45400000000001</v>
      </c>
      <c r="J20">
        <f t="shared" si="0"/>
        <v>24</v>
      </c>
      <c r="K20">
        <f t="shared" si="1"/>
        <v>85.329999999999984</v>
      </c>
      <c r="L20">
        <f t="shared" si="2"/>
        <v>28.920999999999992</v>
      </c>
      <c r="N20">
        <f t="shared" si="3"/>
        <v>24</v>
      </c>
      <c r="O20">
        <f t="shared" ref="O20:P22" si="5">(K20-MIN(K$3:K$50))/(MAX(K$3:K$50)-MIN(K$3:K$50))</f>
        <v>1</v>
      </c>
      <c r="P20">
        <f t="shared" si="5"/>
        <v>0.75645645645645609</v>
      </c>
    </row>
    <row r="21" spans="3:16" x14ac:dyDescent="0.25">
      <c r="C21">
        <v>25</v>
      </c>
      <c r="D21">
        <v>498.05799999999999</v>
      </c>
      <c r="E21">
        <v>414.89600000000002</v>
      </c>
      <c r="F21">
        <v>389.97399999999999</v>
      </c>
      <c r="G21">
        <v>362.495</v>
      </c>
      <c r="J21">
        <f t="shared" si="0"/>
        <v>25</v>
      </c>
      <c r="K21">
        <f t="shared" si="1"/>
        <v>83.161999999999978</v>
      </c>
      <c r="L21">
        <f t="shared" si="2"/>
        <v>27.478999999999985</v>
      </c>
      <c r="N21">
        <f t="shared" si="3"/>
        <v>25</v>
      </c>
      <c r="O21">
        <f t="shared" si="5"/>
        <v>0.98044539050591228</v>
      </c>
      <c r="P21">
        <f t="shared" si="5"/>
        <v>0.72314622314622257</v>
      </c>
    </row>
    <row r="22" spans="3:16" x14ac:dyDescent="0.25">
      <c r="C22">
        <v>26</v>
      </c>
      <c r="D22">
        <v>440.98700000000002</v>
      </c>
      <c r="E22">
        <v>399.14600000000002</v>
      </c>
      <c r="F22">
        <v>369.32100000000003</v>
      </c>
      <c r="G22">
        <v>352.04199999999997</v>
      </c>
      <c r="J22">
        <f t="shared" si="0"/>
        <v>26</v>
      </c>
      <c r="K22">
        <f t="shared" si="1"/>
        <v>41.841000000000008</v>
      </c>
      <c r="L22">
        <f t="shared" si="2"/>
        <v>17.279000000000053</v>
      </c>
      <c r="N22">
        <f t="shared" si="3"/>
        <v>26</v>
      </c>
      <c r="O22">
        <f t="shared" si="5"/>
        <v>0.60774427477473447</v>
      </c>
      <c r="P22">
        <f t="shared" si="5"/>
        <v>0.48752598752598836</v>
      </c>
    </row>
    <row r="23" spans="3:16" x14ac:dyDescent="0.25">
      <c r="C23">
        <v>27</v>
      </c>
      <c r="D23">
        <v>394.91</v>
      </c>
      <c r="E23">
        <v>390.77800000000002</v>
      </c>
      <c r="F23">
        <v>358.96800000000002</v>
      </c>
      <c r="G23">
        <v>347.51400000000001</v>
      </c>
      <c r="J23">
        <f t="shared" ref="J23:J25" si="6">C23</f>
        <v>27</v>
      </c>
      <c r="K23">
        <f t="shared" ref="K23:K25" si="7">D23-E23</f>
        <v>4.132000000000005</v>
      </c>
      <c r="L23">
        <f t="shared" ref="L23:L25" si="8">F23-G23</f>
        <v>11.454000000000008</v>
      </c>
      <c r="N23">
        <f t="shared" ref="N23:N25" si="9">C23</f>
        <v>27</v>
      </c>
      <c r="O23">
        <f t="shared" ref="O23:O25" si="10">(K23-MIN(K$3:K$50))/(MAX(K$3:K$50)-MIN(K$3:K$50))</f>
        <v>0.26762214866193473</v>
      </c>
      <c r="P23">
        <f t="shared" ref="P23:P25" si="11">(L23-MIN(L$3:L$50))/(MAX(L$3:L$50)-MIN(L$3:L$50))</f>
        <v>0.35296835296835266</v>
      </c>
    </row>
    <row r="24" spans="3:16" x14ac:dyDescent="0.25">
      <c r="C24">
        <v>28</v>
      </c>
      <c r="D24">
        <v>391.46800000000002</v>
      </c>
      <c r="E24">
        <v>396.61799999999999</v>
      </c>
      <c r="F24">
        <v>352.01900000000001</v>
      </c>
      <c r="G24">
        <v>343.18400000000003</v>
      </c>
      <c r="J24">
        <f t="shared" si="6"/>
        <v>28</v>
      </c>
      <c r="K24">
        <f t="shared" si="7"/>
        <v>-5.1499999999999773</v>
      </c>
      <c r="L24">
        <f t="shared" si="8"/>
        <v>8.8349999999999795</v>
      </c>
      <c r="N24">
        <f t="shared" si="9"/>
        <v>28</v>
      </c>
      <c r="O24">
        <f t="shared" si="10"/>
        <v>0.18390172185191589</v>
      </c>
      <c r="P24">
        <f t="shared" si="11"/>
        <v>0.29246939246939141</v>
      </c>
    </row>
    <row r="25" spans="3:16" x14ac:dyDescent="0.25">
      <c r="C25">
        <v>29</v>
      </c>
      <c r="D25">
        <v>388.71199999999999</v>
      </c>
      <c r="E25">
        <v>394.72199999999998</v>
      </c>
      <c r="F25">
        <v>351.80799999999999</v>
      </c>
      <c r="G25">
        <v>351.37700000000001</v>
      </c>
      <c r="J25">
        <f t="shared" si="6"/>
        <v>29</v>
      </c>
      <c r="K25">
        <f t="shared" si="7"/>
        <v>-6.0099999999999909</v>
      </c>
      <c r="L25">
        <f t="shared" si="8"/>
        <v>0.43099999999998317</v>
      </c>
      <c r="N25">
        <f t="shared" si="9"/>
        <v>29</v>
      </c>
      <c r="O25">
        <f t="shared" si="10"/>
        <v>0.17614481956182565</v>
      </c>
      <c r="P25">
        <f t="shared" si="11"/>
        <v>9.8336798336797218E-2</v>
      </c>
    </row>
  </sheetData>
  <sortState ref="C3:E52">
    <sortCondition ref="C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2" zoomScale="80" zoomScaleNormal="80" workbookViewId="0">
      <selection activeCell="R7" sqref="R7"/>
    </sheetView>
  </sheetViews>
  <sheetFormatPr defaultRowHeight="15" x14ac:dyDescent="0.25"/>
  <sheetData>
    <row r="1" spans="1:16" x14ac:dyDescent="0.25">
      <c r="A1" t="s">
        <v>24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17</v>
      </c>
      <c r="D3">
        <v>426.32400000000001</v>
      </c>
      <c r="E3">
        <v>408.72</v>
      </c>
      <c r="F3">
        <v>474.45400000000001</v>
      </c>
      <c r="G3">
        <v>423.26799999999997</v>
      </c>
      <c r="J3">
        <f>C3</f>
        <v>17</v>
      </c>
      <c r="K3">
        <f>D3-E3</f>
        <v>17.603999999999985</v>
      </c>
      <c r="L3">
        <f>F3-G3</f>
        <v>51.186000000000035</v>
      </c>
      <c r="N3">
        <f>C3</f>
        <v>17</v>
      </c>
      <c r="O3">
        <f>(K3-MIN(K$3:K$50))/(MAX(K$3:K$50)-MIN(K$3:K$50))</f>
        <v>0.403434549736365</v>
      </c>
      <c r="P3">
        <f>(L3-MIN(L$3:L$50))/(MAX(L$3:L$50)-MIN(L$3:L$50))</f>
        <v>1</v>
      </c>
    </row>
    <row r="4" spans="1:16" x14ac:dyDescent="0.25">
      <c r="C4">
        <v>18</v>
      </c>
      <c r="D4">
        <v>448.83699999999999</v>
      </c>
      <c r="E4">
        <v>417.14699999999999</v>
      </c>
      <c r="F4">
        <v>470.221</v>
      </c>
      <c r="G4">
        <v>434.48700000000002</v>
      </c>
      <c r="J4">
        <f t="shared" ref="J4:J14" si="0">C4</f>
        <v>18</v>
      </c>
      <c r="K4">
        <f t="shared" ref="K4:K14" si="1">D4-E4</f>
        <v>31.689999999999998</v>
      </c>
      <c r="L4">
        <f t="shared" ref="L4:L14" si="2">F4-G4</f>
        <v>35.73399999999998</v>
      </c>
      <c r="N4">
        <f t="shared" ref="N4:N14" si="3">C4</f>
        <v>18</v>
      </c>
      <c r="O4">
        <f t="shared" ref="O4:P14" si="4">(K4-MIN(K$3:K$50))/(MAX(K$3:K$50)-MIN(K$3:K$50))</f>
        <v>0.55021570139424392</v>
      </c>
      <c r="P4">
        <f t="shared" si="4"/>
        <v>0.56052332195676779</v>
      </c>
    </row>
    <row r="5" spans="1:16" x14ac:dyDescent="0.25">
      <c r="C5">
        <v>19</v>
      </c>
      <c r="D5">
        <v>365.26</v>
      </c>
      <c r="E5">
        <v>386.37200000000001</v>
      </c>
      <c r="F5">
        <v>420.76900000000001</v>
      </c>
      <c r="G5">
        <v>396.14699999999999</v>
      </c>
      <c r="J5">
        <f t="shared" si="0"/>
        <v>19</v>
      </c>
      <c r="K5">
        <f t="shared" si="1"/>
        <v>-21.112000000000023</v>
      </c>
      <c r="L5">
        <f t="shared" si="2"/>
        <v>24.622000000000014</v>
      </c>
      <c r="N5">
        <f t="shared" si="3"/>
        <v>19</v>
      </c>
      <c r="O5">
        <f t="shared" si="4"/>
        <v>0</v>
      </c>
      <c r="P5">
        <f t="shared" si="4"/>
        <v>0.24448236632536965</v>
      </c>
    </row>
    <row r="6" spans="1:16" x14ac:dyDescent="0.25">
      <c r="C6">
        <v>20</v>
      </c>
      <c r="D6">
        <v>446.29599999999999</v>
      </c>
      <c r="E6">
        <v>417.93900000000002</v>
      </c>
      <c r="F6">
        <v>439.34300000000002</v>
      </c>
      <c r="G6">
        <v>403.89600000000002</v>
      </c>
      <c r="J6">
        <f t="shared" si="0"/>
        <v>20</v>
      </c>
      <c r="K6">
        <f t="shared" si="1"/>
        <v>28.356999999999971</v>
      </c>
      <c r="L6">
        <f t="shared" si="2"/>
        <v>35.447000000000003</v>
      </c>
      <c r="N6">
        <f t="shared" si="3"/>
        <v>20</v>
      </c>
      <c r="O6">
        <f t="shared" si="4"/>
        <v>0.51548465081382977</v>
      </c>
      <c r="P6">
        <f t="shared" si="4"/>
        <v>0.55236063708759897</v>
      </c>
    </row>
    <row r="7" spans="1:16" x14ac:dyDescent="0.25">
      <c r="C7">
        <v>21</v>
      </c>
      <c r="D7">
        <v>432.77800000000002</v>
      </c>
      <c r="E7">
        <v>426.09100000000001</v>
      </c>
      <c r="F7">
        <v>467.95400000000001</v>
      </c>
      <c r="G7">
        <v>429.18900000000002</v>
      </c>
      <c r="J7">
        <f t="shared" si="0"/>
        <v>21</v>
      </c>
      <c r="K7">
        <f t="shared" si="1"/>
        <v>6.6870000000000118</v>
      </c>
      <c r="L7">
        <f t="shared" si="2"/>
        <v>38.764999999999986</v>
      </c>
      <c r="N7">
        <f t="shared" si="3"/>
        <v>21</v>
      </c>
      <c r="O7">
        <f t="shared" si="4"/>
        <v>0.28967551007648579</v>
      </c>
      <c r="P7">
        <f t="shared" si="4"/>
        <v>0.64672923777019231</v>
      </c>
    </row>
    <row r="8" spans="1:16" x14ac:dyDescent="0.25">
      <c r="C8">
        <v>22</v>
      </c>
      <c r="D8">
        <v>450.47500000000002</v>
      </c>
      <c r="E8">
        <v>405.89800000000002</v>
      </c>
      <c r="F8">
        <v>456.18299999999999</v>
      </c>
      <c r="G8">
        <v>410.74400000000003</v>
      </c>
      <c r="J8">
        <f t="shared" si="0"/>
        <v>22</v>
      </c>
      <c r="K8">
        <f t="shared" si="1"/>
        <v>44.576999999999998</v>
      </c>
      <c r="L8">
        <f t="shared" si="2"/>
        <v>45.438999999999965</v>
      </c>
      <c r="N8">
        <f t="shared" si="3"/>
        <v>22</v>
      </c>
      <c r="O8">
        <f t="shared" si="4"/>
        <v>0.68450284475751844</v>
      </c>
      <c r="P8">
        <f t="shared" si="4"/>
        <v>0.83654721274175003</v>
      </c>
    </row>
    <row r="9" spans="1:16" x14ac:dyDescent="0.25">
      <c r="C9">
        <v>23</v>
      </c>
      <c r="D9">
        <v>464.48200000000003</v>
      </c>
      <c r="E9">
        <v>433.08300000000003</v>
      </c>
      <c r="F9">
        <v>472.61599999999999</v>
      </c>
      <c r="G9">
        <v>422.83300000000003</v>
      </c>
      <c r="J9">
        <f t="shared" si="0"/>
        <v>23</v>
      </c>
      <c r="K9">
        <f t="shared" si="1"/>
        <v>31.399000000000001</v>
      </c>
      <c r="L9">
        <f t="shared" si="2"/>
        <v>49.782999999999959</v>
      </c>
      <c r="N9">
        <f t="shared" si="3"/>
        <v>23</v>
      </c>
      <c r="O9">
        <f t="shared" si="4"/>
        <v>0.54718337744617906</v>
      </c>
      <c r="P9">
        <f t="shared" si="4"/>
        <v>0.96009670079635734</v>
      </c>
    </row>
    <row r="10" spans="1:16" x14ac:dyDescent="0.25">
      <c r="C10">
        <v>24</v>
      </c>
      <c r="D10">
        <v>438.60700000000003</v>
      </c>
      <c r="E10">
        <v>444.351</v>
      </c>
      <c r="F10">
        <v>443.52699999999999</v>
      </c>
      <c r="G10">
        <v>420.435</v>
      </c>
      <c r="J10">
        <f t="shared" si="0"/>
        <v>24</v>
      </c>
      <c r="K10">
        <f t="shared" si="1"/>
        <v>-5.7439999999999714</v>
      </c>
      <c r="L10">
        <f t="shared" si="2"/>
        <v>23.091999999999985</v>
      </c>
      <c r="N10">
        <f t="shared" si="3"/>
        <v>24</v>
      </c>
      <c r="O10">
        <f t="shared" si="4"/>
        <v>0.16014004960090084</v>
      </c>
      <c r="P10">
        <f t="shared" si="4"/>
        <v>0.20096700796359412</v>
      </c>
    </row>
    <row r="11" spans="1:16" x14ac:dyDescent="0.25">
      <c r="C11">
        <v>25</v>
      </c>
      <c r="D11">
        <v>496.51900000000001</v>
      </c>
      <c r="E11">
        <v>421.66500000000002</v>
      </c>
      <c r="F11">
        <v>446.26900000000001</v>
      </c>
      <c r="G11">
        <v>415.39600000000002</v>
      </c>
      <c r="J11">
        <f t="shared" si="0"/>
        <v>25</v>
      </c>
      <c r="K11">
        <f t="shared" si="1"/>
        <v>74.853999999999985</v>
      </c>
      <c r="L11">
        <f t="shared" si="2"/>
        <v>30.87299999999999</v>
      </c>
      <c r="N11">
        <f t="shared" si="3"/>
        <v>25</v>
      </c>
      <c r="O11">
        <f t="shared" si="4"/>
        <v>1</v>
      </c>
      <c r="P11">
        <f t="shared" si="4"/>
        <v>0.42226962457337797</v>
      </c>
    </row>
    <row r="12" spans="1:16" x14ac:dyDescent="0.25">
      <c r="C12">
        <v>26</v>
      </c>
      <c r="D12">
        <v>462.73099999999999</v>
      </c>
      <c r="E12">
        <v>433.41</v>
      </c>
      <c r="F12">
        <v>443.41300000000001</v>
      </c>
      <c r="G12">
        <v>417.03199999999998</v>
      </c>
      <c r="J12">
        <f t="shared" si="0"/>
        <v>26</v>
      </c>
      <c r="K12">
        <f t="shared" si="1"/>
        <v>29.32099999999997</v>
      </c>
      <c r="L12">
        <f t="shared" si="2"/>
        <v>26.381000000000029</v>
      </c>
      <c r="N12">
        <f t="shared" si="3"/>
        <v>26</v>
      </c>
      <c r="O12">
        <f t="shared" si="4"/>
        <v>0.52552987516412053</v>
      </c>
      <c r="P12">
        <f t="shared" si="4"/>
        <v>0.29451080773606403</v>
      </c>
    </row>
    <row r="13" spans="1:16" x14ac:dyDescent="0.25">
      <c r="C13">
        <v>27</v>
      </c>
      <c r="D13">
        <v>447.35599999999999</v>
      </c>
      <c r="E13">
        <v>429.404</v>
      </c>
      <c r="F13">
        <v>424.25</v>
      </c>
      <c r="G13">
        <v>408.22399999999999</v>
      </c>
      <c r="J13">
        <f t="shared" si="0"/>
        <v>27</v>
      </c>
      <c r="K13">
        <f t="shared" si="1"/>
        <v>17.951999999999998</v>
      </c>
      <c r="L13">
        <f t="shared" si="2"/>
        <v>16.02600000000001</v>
      </c>
      <c r="N13">
        <f t="shared" si="3"/>
        <v>27</v>
      </c>
      <c r="O13">
        <f t="shared" si="4"/>
        <v>0.40706083404539128</v>
      </c>
      <c r="P13">
        <f t="shared" si="4"/>
        <v>0</v>
      </c>
    </row>
    <row r="14" spans="1:16" x14ac:dyDescent="0.25">
      <c r="C14">
        <v>28</v>
      </c>
      <c r="D14">
        <v>457.64299999999997</v>
      </c>
      <c r="E14">
        <v>426.91199999999998</v>
      </c>
      <c r="F14">
        <v>430.274</v>
      </c>
      <c r="G14">
        <v>400.221</v>
      </c>
      <c r="J14">
        <f t="shared" si="0"/>
        <v>28</v>
      </c>
      <c r="K14">
        <f t="shared" si="1"/>
        <v>30.730999999999995</v>
      </c>
      <c r="L14">
        <f t="shared" si="2"/>
        <v>30.052999999999997</v>
      </c>
      <c r="N14">
        <f t="shared" si="3"/>
        <v>28</v>
      </c>
      <c r="O14">
        <f t="shared" si="4"/>
        <v>0.54022257883000246</v>
      </c>
      <c r="P14">
        <f t="shared" si="4"/>
        <v>0.39894766780432245</v>
      </c>
    </row>
  </sheetData>
  <sortState ref="C3:E26">
    <sortCondition ref="C6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" zoomScale="80" zoomScaleNormal="80" workbookViewId="0">
      <selection activeCell="S7" sqref="S7"/>
    </sheetView>
  </sheetViews>
  <sheetFormatPr defaultRowHeight="15" x14ac:dyDescent="0.25"/>
  <sheetData>
    <row r="1" spans="1:16" x14ac:dyDescent="0.25">
      <c r="A1" t="s">
        <v>25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7</v>
      </c>
      <c r="D3">
        <v>298.25</v>
      </c>
      <c r="E3">
        <v>318.57499999999999</v>
      </c>
      <c r="F3">
        <v>306.90300000000002</v>
      </c>
      <c r="G3">
        <v>307.79500000000002</v>
      </c>
      <c r="J3">
        <f>C3</f>
        <v>7</v>
      </c>
      <c r="K3">
        <f>D3-E3</f>
        <v>-20.324999999999989</v>
      </c>
      <c r="L3">
        <f>F3-G3</f>
        <v>-0.89199999999999591</v>
      </c>
      <c r="N3">
        <f>C3</f>
        <v>7</v>
      </c>
      <c r="O3">
        <f>(K3-MIN(K$3:K$50))/(MAX(K$3:K$50)-MIN(K$3:K$50))</f>
        <v>0.12233299063153431</v>
      </c>
      <c r="P3">
        <f>(L3-MIN(L$3:L$50))/(MAX(L$3:L$50)-MIN(L$3:L$50))</f>
        <v>0.18642640063424934</v>
      </c>
    </row>
    <row r="4" spans="1:16" x14ac:dyDescent="0.25">
      <c r="C4">
        <v>8</v>
      </c>
      <c r="D4">
        <v>299.43099999999998</v>
      </c>
      <c r="E4">
        <v>313.69499999999999</v>
      </c>
      <c r="F4">
        <v>314.45100000000002</v>
      </c>
      <c r="G4">
        <v>308.39</v>
      </c>
      <c r="J4">
        <f t="shared" ref="J4:J22" si="0">C4</f>
        <v>8</v>
      </c>
      <c r="K4">
        <f t="shared" ref="K4:K22" si="1">D4-E4</f>
        <v>-14.26400000000001</v>
      </c>
      <c r="L4">
        <f t="shared" ref="L4:L22" si="2">F4-G4</f>
        <v>6.0610000000000355</v>
      </c>
      <c r="N4">
        <f t="shared" ref="N4:N22" si="3">C4</f>
        <v>8</v>
      </c>
      <c r="O4">
        <f t="shared" ref="O4:P19" si="4">(K4-MIN(K$3:K$50))/(MAX(K$3:K$50)-MIN(K$3:K$50))</f>
        <v>0.19234812341885488</v>
      </c>
      <c r="P4">
        <f t="shared" si="4"/>
        <v>0.30126849894291807</v>
      </c>
    </row>
    <row r="5" spans="1:16" x14ac:dyDescent="0.25">
      <c r="C5">
        <v>9</v>
      </c>
      <c r="D5">
        <v>315.80599999999998</v>
      </c>
      <c r="E5">
        <v>321.995</v>
      </c>
      <c r="F5">
        <v>325.71499999999997</v>
      </c>
      <c r="G5">
        <v>322.83</v>
      </c>
      <c r="J5">
        <f t="shared" si="0"/>
        <v>9</v>
      </c>
      <c r="K5">
        <f t="shared" si="1"/>
        <v>-6.1890000000000214</v>
      </c>
      <c r="L5">
        <f t="shared" si="2"/>
        <v>2.8849999999999909</v>
      </c>
      <c r="N5">
        <f t="shared" si="3"/>
        <v>9</v>
      </c>
      <c r="O5">
        <f t="shared" si="4"/>
        <v>0.28562847274365516</v>
      </c>
      <c r="P5">
        <f t="shared" si="4"/>
        <v>0.24881078224101452</v>
      </c>
    </row>
    <row r="6" spans="1:16" x14ac:dyDescent="0.25">
      <c r="C6">
        <v>10</v>
      </c>
      <c r="D6">
        <v>304.78500000000003</v>
      </c>
      <c r="E6">
        <v>314.64999999999998</v>
      </c>
      <c r="F6">
        <v>332.95100000000002</v>
      </c>
      <c r="G6">
        <v>327.315</v>
      </c>
      <c r="J6">
        <f t="shared" si="0"/>
        <v>10</v>
      </c>
      <c r="K6">
        <f t="shared" si="1"/>
        <v>-9.8649999999999523</v>
      </c>
      <c r="L6">
        <f t="shared" si="2"/>
        <v>5.6360000000000241</v>
      </c>
      <c r="N6">
        <f t="shared" si="3"/>
        <v>10</v>
      </c>
      <c r="O6">
        <f t="shared" si="4"/>
        <v>0.24316425427703475</v>
      </c>
      <c r="P6">
        <f t="shared" si="4"/>
        <v>0.29424881078224135</v>
      </c>
    </row>
    <row r="7" spans="1:16" x14ac:dyDescent="0.25">
      <c r="C7">
        <v>11</v>
      </c>
      <c r="D7">
        <v>300.81200000000001</v>
      </c>
      <c r="E7">
        <v>316.64</v>
      </c>
      <c r="F7">
        <v>314.03500000000003</v>
      </c>
      <c r="G7">
        <v>314.875</v>
      </c>
      <c r="J7">
        <f t="shared" si="0"/>
        <v>11</v>
      </c>
      <c r="K7">
        <f t="shared" si="1"/>
        <v>-15.827999999999975</v>
      </c>
      <c r="L7">
        <f t="shared" si="2"/>
        <v>-0.83999999999997499</v>
      </c>
      <c r="N7">
        <f t="shared" si="3"/>
        <v>11</v>
      </c>
      <c r="O7">
        <f t="shared" si="4"/>
        <v>0.17428119260226235</v>
      </c>
      <c r="P7">
        <f t="shared" si="4"/>
        <v>0.18728528012685011</v>
      </c>
    </row>
    <row r="8" spans="1:16" x14ac:dyDescent="0.25">
      <c r="C8">
        <v>12</v>
      </c>
      <c r="D8">
        <v>302.88200000000001</v>
      </c>
      <c r="E8">
        <v>332.24</v>
      </c>
      <c r="F8">
        <v>309.17399999999998</v>
      </c>
      <c r="G8">
        <v>317.995</v>
      </c>
      <c r="J8">
        <f t="shared" si="0"/>
        <v>12</v>
      </c>
      <c r="K8">
        <f t="shared" si="1"/>
        <v>-29.358000000000004</v>
      </c>
      <c r="L8">
        <f t="shared" si="2"/>
        <v>-8.8210000000000264</v>
      </c>
      <c r="N8">
        <f t="shared" si="3"/>
        <v>12</v>
      </c>
      <c r="O8">
        <f t="shared" si="4"/>
        <v>1.7986068594268212E-2</v>
      </c>
      <c r="P8">
        <f t="shared" si="4"/>
        <v>5.5463794926003424E-2</v>
      </c>
    </row>
    <row r="9" spans="1:16" x14ac:dyDescent="0.25">
      <c r="C9">
        <v>13</v>
      </c>
      <c r="D9">
        <v>298.52800000000002</v>
      </c>
      <c r="E9">
        <v>312.47000000000003</v>
      </c>
      <c r="F9">
        <v>307.18099999999998</v>
      </c>
      <c r="G9">
        <v>309.07499999999999</v>
      </c>
      <c r="J9">
        <f t="shared" si="0"/>
        <v>13</v>
      </c>
      <c r="K9">
        <f t="shared" si="1"/>
        <v>-13.942000000000007</v>
      </c>
      <c r="L9">
        <f t="shared" si="2"/>
        <v>-1.8940000000000055</v>
      </c>
      <c r="N9">
        <f t="shared" si="3"/>
        <v>13</v>
      </c>
      <c r="O9">
        <f t="shared" si="4"/>
        <v>0.19606778564580049</v>
      </c>
      <c r="P9">
        <f t="shared" si="4"/>
        <v>0.16987645348837177</v>
      </c>
    </row>
    <row r="10" spans="1:16" x14ac:dyDescent="0.25">
      <c r="C10">
        <v>14</v>
      </c>
      <c r="D10">
        <v>282.90699999999998</v>
      </c>
      <c r="E10">
        <v>296.91300000000001</v>
      </c>
      <c r="F10">
        <v>301.51400000000001</v>
      </c>
      <c r="G10">
        <v>304.43400000000003</v>
      </c>
      <c r="J10">
        <f t="shared" si="0"/>
        <v>14</v>
      </c>
      <c r="K10">
        <f t="shared" si="1"/>
        <v>-14.006000000000029</v>
      </c>
      <c r="L10">
        <f t="shared" si="2"/>
        <v>-2.9200000000000159</v>
      </c>
      <c r="N10">
        <f t="shared" si="3"/>
        <v>14</v>
      </c>
      <c r="O10">
        <f t="shared" si="4"/>
        <v>0.19532847389882971</v>
      </c>
      <c r="P10">
        <f t="shared" si="4"/>
        <v>0.15293010042283248</v>
      </c>
    </row>
    <row r="11" spans="1:16" x14ac:dyDescent="0.25">
      <c r="C11">
        <v>15</v>
      </c>
      <c r="D11">
        <v>306.45600000000002</v>
      </c>
      <c r="E11">
        <v>315.71899999999999</v>
      </c>
      <c r="F11">
        <v>312.14</v>
      </c>
      <c r="G11">
        <v>306.15600000000001</v>
      </c>
      <c r="J11">
        <f t="shared" si="0"/>
        <v>15</v>
      </c>
      <c r="K11">
        <f t="shared" si="1"/>
        <v>-9.2629999999999768</v>
      </c>
      <c r="L11">
        <f t="shared" si="2"/>
        <v>5.9839999999999804</v>
      </c>
      <c r="N11">
        <f t="shared" si="3"/>
        <v>15</v>
      </c>
      <c r="O11">
        <f t="shared" si="4"/>
        <v>0.25011840539697622</v>
      </c>
      <c r="P11">
        <f t="shared" si="4"/>
        <v>0.29999669661733575</v>
      </c>
    </row>
    <row r="12" spans="1:16" x14ac:dyDescent="0.25">
      <c r="C12">
        <v>16</v>
      </c>
      <c r="D12">
        <v>384.81200000000001</v>
      </c>
      <c r="E12">
        <v>329.16</v>
      </c>
      <c r="F12">
        <v>324.25</v>
      </c>
      <c r="G12">
        <v>299.58999999999997</v>
      </c>
      <c r="J12">
        <f t="shared" si="0"/>
        <v>16</v>
      </c>
      <c r="K12">
        <f t="shared" si="1"/>
        <v>55.651999999999987</v>
      </c>
      <c r="L12">
        <f t="shared" si="2"/>
        <v>24.660000000000025</v>
      </c>
      <c r="N12">
        <f t="shared" si="3"/>
        <v>16</v>
      </c>
      <c r="O12">
        <f t="shared" si="4"/>
        <v>1</v>
      </c>
      <c r="P12">
        <f t="shared" si="4"/>
        <v>0.60846656976744262</v>
      </c>
    </row>
    <row r="13" spans="1:16" x14ac:dyDescent="0.25">
      <c r="C13">
        <v>17</v>
      </c>
      <c r="D13">
        <v>323.45299999999997</v>
      </c>
      <c r="E13">
        <v>306.79000000000002</v>
      </c>
      <c r="F13">
        <v>334.642</v>
      </c>
      <c r="G13">
        <v>302.29500000000002</v>
      </c>
      <c r="J13">
        <f t="shared" si="0"/>
        <v>17</v>
      </c>
      <c r="K13">
        <f t="shared" si="1"/>
        <v>16.662999999999954</v>
      </c>
      <c r="L13">
        <f t="shared" si="2"/>
        <v>32.34699999999998</v>
      </c>
      <c r="N13">
        <f t="shared" si="3"/>
        <v>17</v>
      </c>
      <c r="O13">
        <f t="shared" si="4"/>
        <v>0.54960897339632853</v>
      </c>
      <c r="P13">
        <f t="shared" si="4"/>
        <v>0.73543208245243141</v>
      </c>
    </row>
    <row r="14" spans="1:16" x14ac:dyDescent="0.25">
      <c r="C14">
        <v>18</v>
      </c>
      <c r="D14">
        <v>319.61500000000001</v>
      </c>
      <c r="E14">
        <v>314.28500000000003</v>
      </c>
      <c r="F14">
        <v>356.06799999999998</v>
      </c>
      <c r="G14">
        <v>308.5</v>
      </c>
      <c r="J14">
        <f t="shared" si="0"/>
        <v>18</v>
      </c>
      <c r="K14">
        <f t="shared" si="1"/>
        <v>5.3299999999999841</v>
      </c>
      <c r="L14">
        <f t="shared" si="2"/>
        <v>47.567999999999984</v>
      </c>
      <c r="N14">
        <f t="shared" si="3"/>
        <v>18</v>
      </c>
      <c r="O14">
        <f t="shared" si="4"/>
        <v>0.41869303545230863</v>
      </c>
      <c r="P14">
        <f t="shared" si="4"/>
        <v>0.98683602008456706</v>
      </c>
    </row>
    <row r="15" spans="1:16" x14ac:dyDescent="0.25">
      <c r="C15">
        <v>19</v>
      </c>
      <c r="D15">
        <v>321.11799999999999</v>
      </c>
      <c r="E15">
        <v>308.255</v>
      </c>
      <c r="F15">
        <v>351.79899999999998</v>
      </c>
      <c r="G15">
        <v>307.27499999999998</v>
      </c>
      <c r="J15">
        <f t="shared" si="0"/>
        <v>19</v>
      </c>
      <c r="K15">
        <f t="shared" si="1"/>
        <v>12.863</v>
      </c>
      <c r="L15">
        <f t="shared" si="2"/>
        <v>44.524000000000001</v>
      </c>
      <c r="N15">
        <f t="shared" si="3"/>
        <v>19</v>
      </c>
      <c r="O15">
        <f t="shared" si="4"/>
        <v>0.50571233841995233</v>
      </c>
      <c r="P15">
        <f t="shared" si="4"/>
        <v>0.93655853594080407</v>
      </c>
    </row>
    <row r="16" spans="1:16" x14ac:dyDescent="0.25">
      <c r="C16">
        <v>20</v>
      </c>
      <c r="D16">
        <v>345.73599999999999</v>
      </c>
      <c r="E16">
        <v>316.565</v>
      </c>
      <c r="F16">
        <v>352.77800000000002</v>
      </c>
      <c r="G16">
        <v>309.625</v>
      </c>
      <c r="J16">
        <f t="shared" si="0"/>
        <v>20</v>
      </c>
      <c r="K16">
        <f t="shared" si="1"/>
        <v>29.170999999999992</v>
      </c>
      <c r="L16">
        <f t="shared" si="2"/>
        <v>43.15300000000002</v>
      </c>
      <c r="N16">
        <f t="shared" si="3"/>
        <v>20</v>
      </c>
      <c r="O16">
        <f t="shared" si="4"/>
        <v>0.69409821294488672</v>
      </c>
      <c r="P16">
        <f t="shared" si="4"/>
        <v>0.91391384778012785</v>
      </c>
    </row>
    <row r="17" spans="3:16" x14ac:dyDescent="0.25">
      <c r="C17">
        <v>21</v>
      </c>
      <c r="D17">
        <v>346.18799999999999</v>
      </c>
      <c r="E17">
        <v>318.45499999999998</v>
      </c>
      <c r="F17">
        <v>358.09</v>
      </c>
      <c r="G17">
        <v>309.72500000000002</v>
      </c>
      <c r="J17">
        <f t="shared" si="0"/>
        <v>21</v>
      </c>
      <c r="K17">
        <f t="shared" si="1"/>
        <v>27.733000000000004</v>
      </c>
      <c r="L17">
        <f t="shared" si="2"/>
        <v>48.364999999999952</v>
      </c>
      <c r="N17">
        <f t="shared" si="3"/>
        <v>21</v>
      </c>
      <c r="O17">
        <f t="shared" si="4"/>
        <v>0.67748680213014223</v>
      </c>
      <c r="P17">
        <f t="shared" si="4"/>
        <v>1</v>
      </c>
    </row>
    <row r="18" spans="3:16" x14ac:dyDescent="0.25">
      <c r="C18">
        <v>22</v>
      </c>
      <c r="D18">
        <v>332.58300000000003</v>
      </c>
      <c r="E18">
        <v>310.60500000000002</v>
      </c>
      <c r="F18">
        <v>331.66699999999997</v>
      </c>
      <c r="G18">
        <v>307.08999999999997</v>
      </c>
      <c r="J18">
        <f t="shared" si="0"/>
        <v>22</v>
      </c>
      <c r="K18">
        <f t="shared" si="1"/>
        <v>21.978000000000009</v>
      </c>
      <c r="L18">
        <f t="shared" si="2"/>
        <v>24.576999999999998</v>
      </c>
      <c r="N18">
        <f t="shared" si="3"/>
        <v>22</v>
      </c>
      <c r="O18">
        <f t="shared" si="4"/>
        <v>0.61100650363302444</v>
      </c>
      <c r="P18">
        <f t="shared" si="4"/>
        <v>0.60709566596194531</v>
      </c>
    </row>
    <row r="19" spans="3:16" x14ac:dyDescent="0.25">
      <c r="C19">
        <v>23</v>
      </c>
      <c r="D19">
        <v>337.61099999999999</v>
      </c>
      <c r="E19">
        <v>322.61</v>
      </c>
      <c r="F19">
        <v>328.27800000000002</v>
      </c>
      <c r="G19">
        <v>312.05500000000001</v>
      </c>
      <c r="J19">
        <f t="shared" si="0"/>
        <v>23</v>
      </c>
      <c r="K19">
        <f t="shared" si="1"/>
        <v>15.000999999999976</v>
      </c>
      <c r="L19">
        <f t="shared" si="2"/>
        <v>16.223000000000013</v>
      </c>
      <c r="N19">
        <f t="shared" si="3"/>
        <v>23</v>
      </c>
      <c r="O19">
        <f t="shared" si="4"/>
        <v>0.53040997146718716</v>
      </c>
      <c r="P19">
        <f t="shared" si="4"/>
        <v>0.46911337209302362</v>
      </c>
    </row>
    <row r="20" spans="3:16" x14ac:dyDescent="0.25">
      <c r="C20">
        <v>24</v>
      </c>
      <c r="D20">
        <v>321.15899999999999</v>
      </c>
      <c r="E20">
        <v>332.58499999999998</v>
      </c>
      <c r="F20">
        <v>308.42399999999998</v>
      </c>
      <c r="G20">
        <v>302.96800000000002</v>
      </c>
      <c r="J20">
        <f t="shared" si="0"/>
        <v>24</v>
      </c>
      <c r="K20">
        <f t="shared" si="1"/>
        <v>-11.425999999999988</v>
      </c>
      <c r="L20">
        <f t="shared" si="2"/>
        <v>5.4559999999999604</v>
      </c>
      <c r="N20">
        <f t="shared" si="3"/>
        <v>24</v>
      </c>
      <c r="O20">
        <f t="shared" ref="O20:P22" si="5">(K20-MIN(K$3:K$50))/(MAX(K$3:K$50)-MIN(K$3:K$50))</f>
        <v>0.22513197869858065</v>
      </c>
      <c r="P20">
        <f t="shared" si="5"/>
        <v>0.29127576638477726</v>
      </c>
    </row>
    <row r="21" spans="3:16" x14ac:dyDescent="0.25">
      <c r="C21">
        <v>25</v>
      </c>
      <c r="D21">
        <v>308.51499999999999</v>
      </c>
      <c r="E21">
        <v>326.10399999999998</v>
      </c>
      <c r="F21">
        <v>302.43400000000003</v>
      </c>
      <c r="G21">
        <v>303.56799999999998</v>
      </c>
      <c r="J21">
        <f t="shared" si="0"/>
        <v>25</v>
      </c>
      <c r="K21">
        <f t="shared" si="1"/>
        <v>-17.588999999999999</v>
      </c>
      <c r="L21">
        <f t="shared" si="2"/>
        <v>-1.1339999999999577</v>
      </c>
      <c r="N21">
        <f t="shared" si="3"/>
        <v>25</v>
      </c>
      <c r="O21">
        <f t="shared" si="5"/>
        <v>0.15393856781452542</v>
      </c>
      <c r="P21">
        <f t="shared" si="5"/>
        <v>0.18242930761099416</v>
      </c>
    </row>
    <row r="22" spans="3:16" x14ac:dyDescent="0.25">
      <c r="C22">
        <v>26</v>
      </c>
      <c r="D22">
        <v>306.947</v>
      </c>
      <c r="E22">
        <v>318.44600000000003</v>
      </c>
      <c r="F22">
        <v>286.303</v>
      </c>
      <c r="G22">
        <v>292.33699999999999</v>
      </c>
      <c r="J22">
        <f t="shared" si="0"/>
        <v>26</v>
      </c>
      <c r="K22">
        <f t="shared" si="1"/>
        <v>-11.499000000000024</v>
      </c>
      <c r="L22">
        <f t="shared" si="2"/>
        <v>-6.0339999999999918</v>
      </c>
      <c r="N22">
        <f t="shared" si="3"/>
        <v>26</v>
      </c>
      <c r="O22">
        <f t="shared" si="5"/>
        <v>0.22428870123719194</v>
      </c>
      <c r="P22">
        <f t="shared" si="5"/>
        <v>0.10149643234672287</v>
      </c>
    </row>
    <row r="23" spans="3:16" x14ac:dyDescent="0.25">
      <c r="C23">
        <v>27</v>
      </c>
      <c r="D23">
        <v>302.83300000000003</v>
      </c>
      <c r="E23">
        <v>317.07600000000002</v>
      </c>
      <c r="F23">
        <v>301.06099999999998</v>
      </c>
      <c r="G23">
        <v>302.81</v>
      </c>
      <c r="J23">
        <f t="shared" ref="J23:J27" si="6">C23</f>
        <v>27</v>
      </c>
      <c r="K23">
        <f t="shared" ref="K23:K27" si="7">D23-E23</f>
        <v>-14.242999999999995</v>
      </c>
      <c r="L23">
        <f t="shared" ref="L23:L27" si="8">F23-G23</f>
        <v>-1.7490000000000236</v>
      </c>
      <c r="N23">
        <f t="shared" ref="N23:N27" si="9">C23</f>
        <v>27</v>
      </c>
      <c r="O23">
        <f t="shared" ref="O23:O27" si="10">(K23-MIN(K$3:K$50))/(MAX(K$3:K$50)-MIN(K$3:K$50))</f>
        <v>0.19259071008582976</v>
      </c>
      <c r="P23">
        <f t="shared" ref="P23:P27" si="11">(L23-MIN(L$3:L$50))/(MAX(L$3:L$50)-MIN(L$3:L$50))</f>
        <v>0.17227140591966111</v>
      </c>
    </row>
    <row r="24" spans="3:16" x14ac:dyDescent="0.25">
      <c r="C24">
        <v>28</v>
      </c>
      <c r="D24">
        <v>284.86399999999998</v>
      </c>
      <c r="E24">
        <v>307.66800000000001</v>
      </c>
      <c r="F24">
        <v>279.25799999999998</v>
      </c>
      <c r="G24">
        <v>288.53800000000001</v>
      </c>
      <c r="J24">
        <f t="shared" si="6"/>
        <v>28</v>
      </c>
      <c r="K24">
        <f t="shared" si="7"/>
        <v>-22.80400000000003</v>
      </c>
      <c r="L24">
        <f t="shared" si="8"/>
        <v>-9.2800000000000296</v>
      </c>
      <c r="N24">
        <f t="shared" si="9"/>
        <v>28</v>
      </c>
      <c r="O24">
        <f t="shared" si="10"/>
        <v>9.3696212182471261E-2</v>
      </c>
      <c r="P24">
        <f t="shared" si="11"/>
        <v>4.7882531712472705E-2</v>
      </c>
    </row>
    <row r="25" spans="3:16" x14ac:dyDescent="0.25">
      <c r="C25">
        <v>29</v>
      </c>
      <c r="D25">
        <v>299.82600000000002</v>
      </c>
      <c r="E25">
        <v>321.40199999999999</v>
      </c>
      <c r="F25">
        <v>280.63600000000002</v>
      </c>
      <c r="G25">
        <v>292.815</v>
      </c>
      <c r="J25">
        <f t="shared" si="6"/>
        <v>29</v>
      </c>
      <c r="K25">
        <f t="shared" si="7"/>
        <v>-21.575999999999965</v>
      </c>
      <c r="L25">
        <f t="shared" si="8"/>
        <v>-12.178999999999974</v>
      </c>
      <c r="N25">
        <f t="shared" si="9"/>
        <v>29</v>
      </c>
      <c r="O25">
        <f t="shared" si="10"/>
        <v>0.10788175632746953</v>
      </c>
      <c r="P25">
        <f t="shared" si="11"/>
        <v>0</v>
      </c>
    </row>
    <row r="26" spans="3:16" x14ac:dyDescent="0.25">
      <c r="C26">
        <v>30</v>
      </c>
      <c r="D26">
        <v>290.41699999999997</v>
      </c>
      <c r="E26">
        <v>321.33199999999999</v>
      </c>
      <c r="F26">
        <v>281.04500000000002</v>
      </c>
      <c r="G26">
        <v>286.95699999999999</v>
      </c>
      <c r="J26">
        <f t="shared" si="6"/>
        <v>30</v>
      </c>
      <c r="K26">
        <f t="shared" si="7"/>
        <v>-30.91500000000002</v>
      </c>
      <c r="L26">
        <f t="shared" si="8"/>
        <v>-5.9119999999999777</v>
      </c>
      <c r="N26">
        <f t="shared" si="9"/>
        <v>30</v>
      </c>
      <c r="O26">
        <f t="shared" si="10"/>
        <v>0</v>
      </c>
      <c r="P26">
        <f t="shared" si="11"/>
        <v>0.10351149577167025</v>
      </c>
    </row>
    <row r="27" spans="3:16" x14ac:dyDescent="0.25">
      <c r="C27">
        <v>31</v>
      </c>
      <c r="D27">
        <v>297.81</v>
      </c>
      <c r="E27">
        <v>318.64499999999998</v>
      </c>
      <c r="F27">
        <v>293.30200000000002</v>
      </c>
      <c r="G27">
        <v>291.57</v>
      </c>
      <c r="J27">
        <f t="shared" si="6"/>
        <v>31</v>
      </c>
      <c r="K27">
        <f t="shared" si="7"/>
        <v>-20.83499999999998</v>
      </c>
      <c r="L27">
        <f t="shared" si="8"/>
        <v>1.7320000000000277</v>
      </c>
      <c r="N27">
        <f t="shared" si="9"/>
        <v>31</v>
      </c>
      <c r="O27">
        <f t="shared" si="10"/>
        <v>0.11644160014786281</v>
      </c>
      <c r="P27">
        <f t="shared" si="11"/>
        <v>0.22976678118393265</v>
      </c>
    </row>
  </sheetData>
  <sortState ref="C3:E54">
    <sortCondition ref="C43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2" zoomScale="80" zoomScaleNormal="80" workbookViewId="0">
      <selection activeCell="S6" sqref="S6"/>
    </sheetView>
  </sheetViews>
  <sheetFormatPr defaultRowHeight="15" x14ac:dyDescent="0.25"/>
  <sheetData>
    <row r="1" spans="1:16" x14ac:dyDescent="0.25">
      <c r="A1" t="s">
        <v>26</v>
      </c>
      <c r="J1" t="s">
        <v>0</v>
      </c>
      <c r="N1" t="s">
        <v>1</v>
      </c>
    </row>
    <row r="2" spans="1:16" x14ac:dyDescent="0.25">
      <c r="C2" t="s">
        <v>2</v>
      </c>
      <c r="D2" s="1" t="s">
        <v>3</v>
      </c>
      <c r="E2" s="1" t="s">
        <v>4</v>
      </c>
      <c r="F2" s="2" t="s">
        <v>5</v>
      </c>
      <c r="G2" s="2" t="s">
        <v>6</v>
      </c>
      <c r="J2" t="s">
        <v>2</v>
      </c>
      <c r="K2" s="1" t="s">
        <v>7</v>
      </c>
      <c r="L2" s="2" t="s">
        <v>8</v>
      </c>
      <c r="N2" t="s">
        <v>2</v>
      </c>
      <c r="O2" s="1" t="s">
        <v>7</v>
      </c>
      <c r="P2" s="2" t="s">
        <v>8</v>
      </c>
    </row>
    <row r="3" spans="1:16" x14ac:dyDescent="0.25">
      <c r="C3">
        <v>11</v>
      </c>
      <c r="D3">
        <v>461.06799999999998</v>
      </c>
      <c r="E3">
        <v>493.17399999999998</v>
      </c>
      <c r="F3">
        <v>1373.8409999999999</v>
      </c>
      <c r="G3">
        <v>1257.2070000000001</v>
      </c>
      <c r="J3">
        <f>C3</f>
        <v>11</v>
      </c>
      <c r="K3">
        <f>D3-E3</f>
        <v>-32.105999999999995</v>
      </c>
      <c r="L3">
        <f>F3-G3</f>
        <v>116.63399999999979</v>
      </c>
      <c r="N3">
        <f>C3</f>
        <v>11</v>
      </c>
      <c r="O3">
        <f>(K3-MIN(K$3:K$50))/(MAX(K$3:K$50)-MIN(K$3:K$50))</f>
        <v>0</v>
      </c>
      <c r="P3">
        <f>(L3-MIN(L$3:L$50))/(MAX(L$3:L$50)-MIN(L$3:L$50))</f>
        <v>0.510055891955012</v>
      </c>
    </row>
    <row r="4" spans="1:16" x14ac:dyDescent="0.25">
      <c r="C4">
        <v>12</v>
      </c>
      <c r="D4">
        <v>448.28</v>
      </c>
      <c r="E4">
        <v>469.72800000000001</v>
      </c>
      <c r="F4">
        <v>1320.492</v>
      </c>
      <c r="G4">
        <v>1251.875</v>
      </c>
      <c r="J4">
        <f t="shared" ref="J4:J15" si="0">C4</f>
        <v>12</v>
      </c>
      <c r="K4">
        <f t="shared" ref="K4:K15" si="1">D4-E4</f>
        <v>-21.448000000000036</v>
      </c>
      <c r="L4">
        <f t="shared" ref="L4:L15" si="2">F4-G4</f>
        <v>68.616999999999962</v>
      </c>
      <c r="N4">
        <f t="shared" ref="N4:N15" si="3">C4</f>
        <v>12</v>
      </c>
      <c r="O4">
        <f t="shared" ref="O4:P15" si="4">(K4-MIN(K$3:K$50))/(MAX(K$3:K$50)-MIN(K$3:K$50))</f>
        <v>7.6303524509768544E-2</v>
      </c>
      <c r="P4">
        <f t="shared" si="4"/>
        <v>0.37843431256184723</v>
      </c>
    </row>
    <row r="5" spans="1:16" x14ac:dyDescent="0.25">
      <c r="C5">
        <v>13</v>
      </c>
      <c r="D5">
        <v>454.59800000000001</v>
      </c>
      <c r="E5">
        <v>475.21199999999999</v>
      </c>
      <c r="F5">
        <v>1334.8789999999999</v>
      </c>
      <c r="G5">
        <v>1203.038</v>
      </c>
      <c r="J5">
        <f t="shared" si="0"/>
        <v>13</v>
      </c>
      <c r="K5">
        <f t="shared" si="1"/>
        <v>-20.613999999999976</v>
      </c>
      <c r="L5">
        <f t="shared" si="2"/>
        <v>131.84099999999989</v>
      </c>
      <c r="N5">
        <f t="shared" si="3"/>
        <v>13</v>
      </c>
      <c r="O5">
        <f t="shared" si="4"/>
        <v>8.2274357634290196E-2</v>
      </c>
      <c r="P5">
        <f t="shared" si="4"/>
        <v>0.55174049028126892</v>
      </c>
    </row>
    <row r="6" spans="1:16" x14ac:dyDescent="0.25">
      <c r="C6">
        <v>14</v>
      </c>
      <c r="D6">
        <v>607.471</v>
      </c>
      <c r="E6">
        <v>499.89800000000002</v>
      </c>
      <c r="F6">
        <v>1368.1</v>
      </c>
      <c r="G6">
        <v>1242.403</v>
      </c>
      <c r="J6">
        <f t="shared" si="0"/>
        <v>14</v>
      </c>
      <c r="K6">
        <f t="shared" si="1"/>
        <v>107.57299999999998</v>
      </c>
      <c r="L6">
        <f t="shared" si="2"/>
        <v>125.69699999999989</v>
      </c>
      <c r="N6">
        <f t="shared" si="3"/>
        <v>14</v>
      </c>
      <c r="O6">
        <f t="shared" si="4"/>
        <v>1</v>
      </c>
      <c r="P6">
        <f t="shared" si="4"/>
        <v>0.53489889285136683</v>
      </c>
    </row>
    <row r="7" spans="1:16" x14ac:dyDescent="0.25">
      <c r="C7">
        <v>15</v>
      </c>
      <c r="D7">
        <v>548.32100000000003</v>
      </c>
      <c r="E7">
        <v>496.25</v>
      </c>
      <c r="F7">
        <v>1538.9860000000001</v>
      </c>
      <c r="G7">
        <v>1353.403</v>
      </c>
      <c r="J7">
        <f t="shared" si="0"/>
        <v>15</v>
      </c>
      <c r="K7">
        <f t="shared" si="1"/>
        <v>52.071000000000026</v>
      </c>
      <c r="L7">
        <f t="shared" si="2"/>
        <v>185.58300000000008</v>
      </c>
      <c r="N7">
        <f t="shared" si="3"/>
        <v>15</v>
      </c>
      <c r="O7">
        <f t="shared" si="4"/>
        <v>0.6026460670537449</v>
      </c>
      <c r="P7">
        <f t="shared" si="4"/>
        <v>0.69905512717544205</v>
      </c>
    </row>
    <row r="8" spans="1:16" x14ac:dyDescent="0.25">
      <c r="C8">
        <v>16</v>
      </c>
      <c r="D8">
        <v>517.154</v>
      </c>
      <c r="E8">
        <v>490.38</v>
      </c>
      <c r="F8">
        <v>1583.6469999999999</v>
      </c>
      <c r="G8">
        <v>1288.2760000000001</v>
      </c>
      <c r="J8">
        <f t="shared" si="0"/>
        <v>16</v>
      </c>
      <c r="K8">
        <f t="shared" si="1"/>
        <v>26.774000000000001</v>
      </c>
      <c r="L8">
        <f t="shared" si="2"/>
        <v>295.37099999999987</v>
      </c>
      <c r="N8">
        <f t="shared" si="3"/>
        <v>16</v>
      </c>
      <c r="O8">
        <f t="shared" si="4"/>
        <v>0.42153795488226581</v>
      </c>
      <c r="P8">
        <f t="shared" si="4"/>
        <v>1</v>
      </c>
    </row>
    <row r="9" spans="1:16" x14ac:dyDescent="0.25">
      <c r="C9">
        <v>17</v>
      </c>
      <c r="D9">
        <v>483.94900000000001</v>
      </c>
      <c r="E9">
        <v>474.85399999999998</v>
      </c>
      <c r="F9">
        <v>1391.654</v>
      </c>
      <c r="G9">
        <v>1297.0419999999999</v>
      </c>
      <c r="J9">
        <f t="shared" si="0"/>
        <v>17</v>
      </c>
      <c r="K9">
        <f t="shared" si="1"/>
        <v>9.0950000000000273</v>
      </c>
      <c r="L9">
        <f t="shared" si="2"/>
        <v>94.61200000000008</v>
      </c>
      <c r="N9">
        <f t="shared" si="3"/>
        <v>17</v>
      </c>
      <c r="O9">
        <f t="shared" si="4"/>
        <v>0.29496917933261285</v>
      </c>
      <c r="P9">
        <f t="shared" si="4"/>
        <v>0.44969038762537361</v>
      </c>
    </row>
    <row r="10" spans="1:16" x14ac:dyDescent="0.25">
      <c r="C10">
        <v>18</v>
      </c>
      <c r="D10">
        <v>480.64</v>
      </c>
      <c r="E10">
        <v>472.10399999999998</v>
      </c>
      <c r="F10">
        <v>1350.4490000000001</v>
      </c>
      <c r="G10">
        <v>1292.1669999999999</v>
      </c>
      <c r="J10">
        <f t="shared" si="0"/>
        <v>18</v>
      </c>
      <c r="K10">
        <f t="shared" si="1"/>
        <v>8.5360000000000014</v>
      </c>
      <c r="L10">
        <f t="shared" si="2"/>
        <v>58.282000000000153</v>
      </c>
      <c r="N10">
        <f t="shared" si="3"/>
        <v>18</v>
      </c>
      <c r="O10">
        <f t="shared" si="4"/>
        <v>0.29096714609927049</v>
      </c>
      <c r="P10">
        <f t="shared" si="4"/>
        <v>0.35010457469758377</v>
      </c>
    </row>
    <row r="11" spans="1:16" x14ac:dyDescent="0.25">
      <c r="C11">
        <v>19</v>
      </c>
      <c r="D11">
        <v>491.73500000000001</v>
      </c>
      <c r="E11">
        <v>480.786</v>
      </c>
      <c r="F11">
        <v>1323.971</v>
      </c>
      <c r="G11">
        <v>1258.6769999999999</v>
      </c>
      <c r="J11">
        <f t="shared" si="0"/>
        <v>19</v>
      </c>
      <c r="K11">
        <f t="shared" si="1"/>
        <v>10.949000000000012</v>
      </c>
      <c r="L11">
        <f t="shared" si="2"/>
        <v>65.294000000000096</v>
      </c>
      <c r="N11">
        <f t="shared" si="3"/>
        <v>19</v>
      </c>
      <c r="O11">
        <f t="shared" si="4"/>
        <v>0.30824247023532536</v>
      </c>
      <c r="P11">
        <f t="shared" si="4"/>
        <v>0.36932548634772577</v>
      </c>
    </row>
    <row r="12" spans="1:16" x14ac:dyDescent="0.25">
      <c r="C12">
        <v>20</v>
      </c>
      <c r="D12">
        <v>488.33800000000002</v>
      </c>
      <c r="E12">
        <v>489.27600000000001</v>
      </c>
      <c r="F12">
        <v>1259.3599999999999</v>
      </c>
      <c r="G12">
        <v>1254.49</v>
      </c>
      <c r="J12">
        <f t="shared" si="0"/>
        <v>20</v>
      </c>
      <c r="K12">
        <f t="shared" si="1"/>
        <v>-0.93799999999998818</v>
      </c>
      <c r="L12">
        <f t="shared" si="2"/>
        <v>4.8699999999998909</v>
      </c>
      <c r="N12">
        <f t="shared" si="3"/>
        <v>20</v>
      </c>
      <c r="O12">
        <f t="shared" si="4"/>
        <v>0.22314020003006904</v>
      </c>
      <c r="P12">
        <f t="shared" si="4"/>
        <v>0.20369451579036807</v>
      </c>
    </row>
    <row r="13" spans="1:16" x14ac:dyDescent="0.25">
      <c r="C13">
        <v>21</v>
      </c>
      <c r="D13">
        <v>462.58800000000002</v>
      </c>
      <c r="E13">
        <v>474.67700000000002</v>
      </c>
      <c r="F13">
        <v>1197.8820000000001</v>
      </c>
      <c r="G13">
        <v>1224.99</v>
      </c>
      <c r="J13">
        <f t="shared" si="0"/>
        <v>21</v>
      </c>
      <c r="K13">
        <f t="shared" si="1"/>
        <v>-12.088999999999999</v>
      </c>
      <c r="L13">
        <f t="shared" si="2"/>
        <v>-27.107999999999947</v>
      </c>
      <c r="N13">
        <f t="shared" si="3"/>
        <v>21</v>
      </c>
      <c r="O13">
        <f t="shared" si="4"/>
        <v>0.14330715426084092</v>
      </c>
      <c r="P13">
        <f t="shared" si="4"/>
        <v>0.1160381677087591</v>
      </c>
    </row>
    <row r="14" spans="1:16" x14ac:dyDescent="0.25">
      <c r="C14">
        <v>22</v>
      </c>
      <c r="D14">
        <v>470.21300000000002</v>
      </c>
      <c r="E14">
        <v>484.63499999999999</v>
      </c>
      <c r="F14">
        <v>1148.779</v>
      </c>
      <c r="G14">
        <v>1182.047</v>
      </c>
      <c r="J14">
        <f t="shared" si="0"/>
        <v>22</v>
      </c>
      <c r="K14">
        <f t="shared" si="1"/>
        <v>-14.421999999999969</v>
      </c>
      <c r="L14">
        <f t="shared" si="2"/>
        <v>-33.268000000000029</v>
      </c>
      <c r="N14">
        <f t="shared" si="3"/>
        <v>22</v>
      </c>
      <c r="O14">
        <f t="shared" si="4"/>
        <v>0.12660457191131114</v>
      </c>
      <c r="P14">
        <f t="shared" si="4"/>
        <v>9.9152711952216449E-2</v>
      </c>
    </row>
    <row r="15" spans="1:16" x14ac:dyDescent="0.25">
      <c r="C15">
        <v>23</v>
      </c>
      <c r="D15">
        <v>455.35300000000001</v>
      </c>
      <c r="E15">
        <v>459.72899999999998</v>
      </c>
      <c r="F15">
        <v>1144.221</v>
      </c>
      <c r="G15">
        <v>1213.6610000000001</v>
      </c>
      <c r="J15">
        <f t="shared" si="0"/>
        <v>23</v>
      </c>
      <c r="K15">
        <f t="shared" si="1"/>
        <v>-4.3759999999999764</v>
      </c>
      <c r="L15">
        <f t="shared" si="2"/>
        <v>-69.440000000000055</v>
      </c>
      <c r="N15">
        <f t="shared" si="3"/>
        <v>23</v>
      </c>
      <c r="O15">
        <f t="shared" si="4"/>
        <v>0.19852662175416508</v>
      </c>
      <c r="P15">
        <f t="shared" si="4"/>
        <v>0</v>
      </c>
    </row>
  </sheetData>
  <sortState ref="C3:E28">
    <sortCondition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exp1 endosome1</vt:lpstr>
      <vt:lpstr>exp1 endosome2</vt:lpstr>
      <vt:lpstr>exp1 endosome3</vt:lpstr>
      <vt:lpstr>exp1 endosome4</vt:lpstr>
      <vt:lpstr>exp1 endosome5</vt:lpstr>
      <vt:lpstr>exp1 endosome6</vt:lpstr>
      <vt:lpstr>exp1 endosome7</vt:lpstr>
      <vt:lpstr>exp1 endosome8</vt:lpstr>
      <vt:lpstr>exp1 endosome9</vt:lpstr>
      <vt:lpstr>exp1 endosome10</vt:lpstr>
      <vt:lpstr>exp1 endosome11</vt:lpstr>
      <vt:lpstr>exp1 endosome12</vt:lpstr>
      <vt:lpstr>exp1 endosome13</vt:lpstr>
      <vt:lpstr>exp1 endosome14</vt:lpstr>
      <vt:lpstr>exp1 endosome15</vt:lpstr>
      <vt:lpstr>exp1 endosome16</vt:lpstr>
      <vt:lpstr>exp1 endosome17</vt:lpstr>
      <vt:lpstr>exp1 endosome18</vt:lpstr>
      <vt:lpstr>exp1 endosome19</vt:lpstr>
      <vt:lpstr>exp1 endosome20</vt:lpstr>
      <vt:lpstr>exp1 endosome21</vt:lpstr>
      <vt:lpstr>exp1 endosome22</vt:lpstr>
      <vt:lpstr>exp1 endosome23</vt:lpstr>
      <vt:lpstr>exp1 endosome24</vt:lpstr>
      <vt:lpstr>exp1 time</vt:lpstr>
      <vt:lpstr>exp1 aligned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exp2-endosome13</vt:lpstr>
      <vt:lpstr>exp2-endosome14</vt:lpstr>
      <vt:lpstr>exp2-endosome15</vt:lpstr>
      <vt:lpstr>exp2-endosome16</vt:lpstr>
      <vt:lpstr>exp2-endosome17</vt:lpstr>
      <vt:lpstr>exp2-endosome18</vt:lpstr>
      <vt:lpstr>exp2-endosome19</vt:lpstr>
      <vt:lpstr>exp2-endosome20</vt:lpstr>
      <vt:lpstr>exp2-endosome21</vt:lpstr>
      <vt:lpstr>exp2-endosome22</vt:lpstr>
      <vt:lpstr>exp2-endosome23</vt:lpstr>
      <vt:lpstr>exp2-endosome24</vt:lpstr>
      <vt:lpstr>exp2-endosome25</vt:lpstr>
      <vt:lpstr>exp2-endosome26</vt:lpstr>
      <vt:lpstr>exp2-aligned</vt:lpstr>
      <vt:lpstr>exp2-time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2021-10-20T11:32:01Z</dcterms:modified>
</cp:coreProperties>
</file>