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739"/>
  </bookViews>
  <sheets>
    <sheet name="endosome1" sheetId="1" r:id="rId1"/>
    <sheet name="endosome2" sheetId="2" r:id="rId2"/>
    <sheet name="endosome3" sheetId="3" r:id="rId3"/>
    <sheet name="endosome4" sheetId="4" r:id="rId4"/>
    <sheet name="endosome5" sheetId="5" r:id="rId5"/>
    <sheet name="endosome6" sheetId="6" r:id="rId6"/>
    <sheet name="endosome7" sheetId="7" r:id="rId7"/>
    <sheet name="endosome8" sheetId="8" r:id="rId8"/>
    <sheet name="endosome9" sheetId="9" r:id="rId9"/>
    <sheet name="endosome10" sheetId="10" r:id="rId10"/>
    <sheet name="endosome11" sheetId="11" r:id="rId11"/>
    <sheet name="endosome12" sheetId="12" r:id="rId12"/>
    <sheet name="endosome13" sheetId="13" r:id="rId13"/>
    <sheet name="endosome14" sheetId="14" r:id="rId14"/>
    <sheet name="endosome15" sheetId="15" r:id="rId15"/>
    <sheet name="endosome16" sheetId="18" r:id="rId16"/>
    <sheet name="endosome17" sheetId="19" r:id="rId17"/>
    <sheet name="aligned" sheetId="16" r:id="rId18"/>
    <sheet name="time" sheetId="17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3" i="16" l="1"/>
  <c r="AO104" i="16"/>
  <c r="AN104" i="16"/>
  <c r="AO103" i="16"/>
  <c r="AN103" i="16"/>
  <c r="AO102" i="16"/>
  <c r="AN102" i="16"/>
  <c r="AO101" i="16"/>
  <c r="AN101" i="16"/>
  <c r="AO100" i="16"/>
  <c r="AN100" i="16"/>
  <c r="AO99" i="16"/>
  <c r="AN99" i="16"/>
  <c r="AO98" i="16"/>
  <c r="AN98" i="16"/>
  <c r="AO97" i="16"/>
  <c r="AN97" i="16"/>
  <c r="AO96" i="16"/>
  <c r="AN96" i="16"/>
  <c r="AO95" i="16"/>
  <c r="AN95" i="16"/>
  <c r="AO94" i="16"/>
  <c r="AN94" i="16"/>
  <c r="AO93" i="16"/>
  <c r="AN93" i="16"/>
  <c r="AO92" i="16"/>
  <c r="AN92" i="16"/>
  <c r="AO91" i="16"/>
  <c r="AN91" i="16"/>
  <c r="AO90" i="16"/>
  <c r="AN90" i="16"/>
  <c r="AO89" i="16"/>
  <c r="AN89" i="16"/>
  <c r="AO88" i="16"/>
  <c r="AN88" i="16"/>
  <c r="AO87" i="16"/>
  <c r="AN87" i="16"/>
  <c r="AO86" i="16"/>
  <c r="AN86" i="16"/>
  <c r="AO85" i="16"/>
  <c r="AN85" i="16"/>
  <c r="AO84" i="16"/>
  <c r="AN84" i="16"/>
  <c r="AO83" i="16"/>
  <c r="AN83" i="16"/>
  <c r="AO82" i="16"/>
  <c r="AN82" i="16"/>
  <c r="AO81" i="16"/>
  <c r="AN81" i="16"/>
  <c r="AO80" i="16"/>
  <c r="AN80" i="16"/>
  <c r="AO79" i="16"/>
  <c r="AN79" i="16"/>
  <c r="AO78" i="16"/>
  <c r="AN78" i="16"/>
  <c r="AO77" i="16"/>
  <c r="AN77" i="16"/>
  <c r="AO76" i="16"/>
  <c r="AN76" i="16"/>
  <c r="AO75" i="16"/>
  <c r="AN75" i="16"/>
  <c r="AO74" i="16"/>
  <c r="AN74" i="16"/>
  <c r="AO73" i="16"/>
  <c r="AN73" i="16"/>
  <c r="AO72" i="16"/>
  <c r="AN72" i="16"/>
  <c r="AO71" i="16"/>
  <c r="AN71" i="16"/>
  <c r="AO70" i="16"/>
  <c r="AN70" i="16"/>
  <c r="AO69" i="16"/>
  <c r="AN69" i="16"/>
  <c r="AO68" i="16"/>
  <c r="AN68" i="16"/>
  <c r="AO67" i="16"/>
  <c r="AN67" i="16"/>
  <c r="AO66" i="16"/>
  <c r="AN66" i="16"/>
  <c r="AO65" i="16"/>
  <c r="AN65" i="16"/>
  <c r="AO64" i="16"/>
  <c r="AN64" i="16"/>
  <c r="AO63" i="16"/>
  <c r="AN63" i="16"/>
  <c r="AO62" i="16"/>
  <c r="AN62" i="16"/>
  <c r="AO61" i="16"/>
  <c r="AN61" i="16"/>
  <c r="AO60" i="16"/>
  <c r="AN60" i="16"/>
  <c r="AO59" i="16"/>
  <c r="AN59" i="16"/>
  <c r="AO58" i="16"/>
  <c r="AN58" i="16"/>
  <c r="AO57" i="16"/>
  <c r="AN57" i="16"/>
  <c r="AO56" i="16"/>
  <c r="AN56" i="16"/>
  <c r="AO55" i="16"/>
  <c r="AN55" i="16"/>
  <c r="AO54" i="16"/>
  <c r="AN54" i="16"/>
  <c r="AO53" i="16"/>
  <c r="AN53" i="16"/>
  <c r="AO52" i="16"/>
  <c r="AN52" i="16"/>
  <c r="AO51" i="16"/>
  <c r="AN51" i="16"/>
  <c r="AO50" i="16"/>
  <c r="AN50" i="16"/>
  <c r="AO49" i="16"/>
  <c r="AN49" i="16"/>
  <c r="AO48" i="16"/>
  <c r="AN48" i="16"/>
  <c r="AO47" i="16"/>
  <c r="AN47" i="16"/>
  <c r="AO46" i="16"/>
  <c r="AN46" i="16"/>
  <c r="AO45" i="16"/>
  <c r="AN45" i="16"/>
  <c r="AO44" i="16"/>
  <c r="AN44" i="16"/>
  <c r="AO43" i="16"/>
  <c r="AN43" i="16"/>
  <c r="AO42" i="16"/>
  <c r="AN42" i="16"/>
  <c r="AO41" i="16"/>
  <c r="AN41" i="16"/>
  <c r="AO40" i="16"/>
  <c r="AN40" i="16"/>
  <c r="AO39" i="16"/>
  <c r="AN39" i="16"/>
  <c r="AO38" i="16"/>
  <c r="AN38" i="16"/>
  <c r="AO37" i="16"/>
  <c r="AN37" i="16"/>
  <c r="AO36" i="16"/>
  <c r="AN36" i="16"/>
  <c r="AO35" i="16"/>
  <c r="AN35" i="16"/>
  <c r="AO34" i="16"/>
  <c r="AN34" i="16"/>
  <c r="AO33" i="16"/>
  <c r="AN33" i="16"/>
  <c r="AO32" i="16"/>
  <c r="AN32" i="16"/>
  <c r="AO31" i="16"/>
  <c r="AN31" i="16"/>
  <c r="AO30" i="16"/>
  <c r="AN30" i="16"/>
  <c r="AO29" i="16"/>
  <c r="AN29" i="16"/>
  <c r="AO28" i="16"/>
  <c r="AN28" i="16"/>
  <c r="AO27" i="16"/>
  <c r="AN27" i="16"/>
  <c r="AO26" i="16"/>
  <c r="AN26" i="16"/>
  <c r="AO25" i="16"/>
  <c r="AN25" i="16"/>
  <c r="AO24" i="16"/>
  <c r="AN24" i="16"/>
  <c r="AO23" i="16"/>
  <c r="AN23" i="16"/>
  <c r="AO22" i="16"/>
  <c r="AN22" i="16"/>
  <c r="AO21" i="16"/>
  <c r="AN21" i="16"/>
  <c r="AO20" i="16"/>
  <c r="AN20" i="16"/>
  <c r="AO19" i="16"/>
  <c r="AN19" i="16"/>
  <c r="AO18" i="16"/>
  <c r="AN18" i="16"/>
  <c r="AO17" i="16"/>
  <c r="AN17" i="16"/>
  <c r="AO16" i="16"/>
  <c r="AN16" i="16"/>
  <c r="AO15" i="16"/>
  <c r="AN15" i="16"/>
  <c r="AO14" i="16"/>
  <c r="AN14" i="16"/>
  <c r="AO13" i="16"/>
  <c r="AN13" i="16"/>
  <c r="AO12" i="16"/>
  <c r="AN12" i="16"/>
  <c r="AO11" i="16"/>
  <c r="AN11" i="16"/>
  <c r="AO10" i="16"/>
  <c r="AN10" i="16"/>
  <c r="AO9" i="16"/>
  <c r="AN9" i="16"/>
  <c r="AO8" i="16"/>
  <c r="AN8" i="16"/>
  <c r="AO7" i="16"/>
  <c r="AN7" i="16"/>
  <c r="AO6" i="16"/>
  <c r="AN6" i="16"/>
  <c r="AO5" i="16"/>
  <c r="AN5" i="16"/>
  <c r="AO4" i="16"/>
  <c r="AN4" i="16"/>
  <c r="AO3" i="16"/>
  <c r="AN3" i="16"/>
  <c r="N26" i="19"/>
  <c r="L26" i="19"/>
  <c r="P26" i="19" s="1"/>
  <c r="K26" i="19"/>
  <c r="J26" i="19"/>
  <c r="N25" i="19"/>
  <c r="L25" i="19"/>
  <c r="P25" i="19" s="1"/>
  <c r="K25" i="19"/>
  <c r="J25" i="19"/>
  <c r="O24" i="19"/>
  <c r="N24" i="19"/>
  <c r="L24" i="19"/>
  <c r="P24" i="19" s="1"/>
  <c r="K24" i="19"/>
  <c r="J24" i="19"/>
  <c r="N23" i="19"/>
  <c r="L23" i="19"/>
  <c r="P23" i="19" s="1"/>
  <c r="K23" i="19"/>
  <c r="J23" i="19"/>
  <c r="N22" i="19"/>
  <c r="L22" i="19"/>
  <c r="P22" i="19" s="1"/>
  <c r="K22" i="19"/>
  <c r="J22" i="19"/>
  <c r="N21" i="19"/>
  <c r="L21" i="19"/>
  <c r="P21" i="19" s="1"/>
  <c r="K21" i="19"/>
  <c r="J21" i="19"/>
  <c r="O20" i="19"/>
  <c r="N20" i="19"/>
  <c r="L20" i="19"/>
  <c r="P20" i="19" s="1"/>
  <c r="K20" i="19"/>
  <c r="J20" i="19"/>
  <c r="N19" i="19"/>
  <c r="L19" i="19"/>
  <c r="P19" i="19" s="1"/>
  <c r="K19" i="19"/>
  <c r="J19" i="19"/>
  <c r="N18" i="19"/>
  <c r="L18" i="19"/>
  <c r="P18" i="19" s="1"/>
  <c r="K18" i="19"/>
  <c r="J18" i="19"/>
  <c r="O17" i="19"/>
  <c r="N17" i="19"/>
  <c r="L17" i="19"/>
  <c r="P17" i="19" s="1"/>
  <c r="K17" i="19"/>
  <c r="J17" i="19"/>
  <c r="O16" i="19"/>
  <c r="N16" i="19"/>
  <c r="L16" i="19"/>
  <c r="P16" i="19" s="1"/>
  <c r="K16" i="19"/>
  <c r="J16" i="19"/>
  <c r="O15" i="19"/>
  <c r="N15" i="19"/>
  <c r="L15" i="19"/>
  <c r="P15" i="19" s="1"/>
  <c r="K15" i="19"/>
  <c r="J15" i="19"/>
  <c r="O14" i="19"/>
  <c r="N14" i="19"/>
  <c r="L14" i="19"/>
  <c r="P14" i="19" s="1"/>
  <c r="K14" i="19"/>
  <c r="J14" i="19"/>
  <c r="O13" i="19"/>
  <c r="N13" i="19"/>
  <c r="L13" i="19"/>
  <c r="P13" i="19" s="1"/>
  <c r="K13" i="19"/>
  <c r="J13" i="19"/>
  <c r="O12" i="19"/>
  <c r="N12" i="19"/>
  <c r="L12" i="19"/>
  <c r="P12" i="19" s="1"/>
  <c r="K12" i="19"/>
  <c r="J12" i="19"/>
  <c r="O11" i="19"/>
  <c r="N11" i="19"/>
  <c r="L11" i="19"/>
  <c r="P11" i="19" s="1"/>
  <c r="K11" i="19"/>
  <c r="J11" i="19"/>
  <c r="O10" i="19"/>
  <c r="N10" i="19"/>
  <c r="L10" i="19"/>
  <c r="P10" i="19" s="1"/>
  <c r="K10" i="19"/>
  <c r="J10" i="19"/>
  <c r="O9" i="19"/>
  <c r="N9" i="19"/>
  <c r="L9" i="19"/>
  <c r="P9" i="19" s="1"/>
  <c r="K9" i="19"/>
  <c r="J9" i="19"/>
  <c r="O8" i="19"/>
  <c r="N8" i="19"/>
  <c r="L8" i="19"/>
  <c r="P8" i="19" s="1"/>
  <c r="K8" i="19"/>
  <c r="J8" i="19"/>
  <c r="O7" i="19"/>
  <c r="N7" i="19"/>
  <c r="L7" i="19"/>
  <c r="P7" i="19" s="1"/>
  <c r="K7" i="19"/>
  <c r="J7" i="19"/>
  <c r="O6" i="19"/>
  <c r="N6" i="19"/>
  <c r="L6" i="19"/>
  <c r="P6" i="19" s="1"/>
  <c r="K6" i="19"/>
  <c r="J6" i="19"/>
  <c r="O5" i="19"/>
  <c r="N5" i="19"/>
  <c r="L5" i="19"/>
  <c r="P5" i="19" s="1"/>
  <c r="K5" i="19"/>
  <c r="J5" i="19"/>
  <c r="O4" i="19"/>
  <c r="N4" i="19"/>
  <c r="L4" i="19"/>
  <c r="P4" i="19" s="1"/>
  <c r="K4" i="19"/>
  <c r="J4" i="19"/>
  <c r="O3" i="19"/>
  <c r="N3" i="19"/>
  <c r="L3" i="19"/>
  <c r="P3" i="19" s="1"/>
  <c r="K3" i="19"/>
  <c r="J3" i="19"/>
  <c r="N22" i="18"/>
  <c r="L22" i="18"/>
  <c r="P22" i="18" s="1"/>
  <c r="K22" i="18"/>
  <c r="J22" i="18"/>
  <c r="N21" i="18"/>
  <c r="L21" i="18"/>
  <c r="P21" i="18" s="1"/>
  <c r="K21" i="18"/>
  <c r="O21" i="18" s="1"/>
  <c r="J21" i="18"/>
  <c r="N20" i="18"/>
  <c r="L20" i="18"/>
  <c r="K20" i="18"/>
  <c r="J20" i="18"/>
  <c r="P19" i="18"/>
  <c r="N19" i="18"/>
  <c r="L19" i="18"/>
  <c r="K19" i="18"/>
  <c r="J19" i="18"/>
  <c r="N18" i="18"/>
  <c r="L18" i="18"/>
  <c r="P18" i="18" s="1"/>
  <c r="K18" i="18"/>
  <c r="J18" i="18"/>
  <c r="N17" i="18"/>
  <c r="L17" i="18"/>
  <c r="P17" i="18" s="1"/>
  <c r="K17" i="18"/>
  <c r="O17" i="18" s="1"/>
  <c r="J17" i="18"/>
  <c r="N16" i="18"/>
  <c r="L16" i="18"/>
  <c r="K16" i="18"/>
  <c r="J16" i="18"/>
  <c r="P15" i="18"/>
  <c r="N15" i="18"/>
  <c r="L15" i="18"/>
  <c r="K15" i="18"/>
  <c r="J15" i="18"/>
  <c r="N14" i="18"/>
  <c r="L14" i="18"/>
  <c r="P14" i="18" s="1"/>
  <c r="K14" i="18"/>
  <c r="J14" i="18"/>
  <c r="N13" i="18"/>
  <c r="L13" i="18"/>
  <c r="P13" i="18" s="1"/>
  <c r="K13" i="18"/>
  <c r="O13" i="18" s="1"/>
  <c r="J13" i="18"/>
  <c r="N12" i="18"/>
  <c r="L12" i="18"/>
  <c r="K12" i="18"/>
  <c r="J12" i="18"/>
  <c r="P11" i="18"/>
  <c r="N11" i="18"/>
  <c r="L11" i="18"/>
  <c r="K11" i="18"/>
  <c r="J11" i="18"/>
  <c r="N10" i="18"/>
  <c r="L10" i="18"/>
  <c r="P10" i="18" s="1"/>
  <c r="K10" i="18"/>
  <c r="J10" i="18"/>
  <c r="N9" i="18"/>
  <c r="L9" i="18"/>
  <c r="P9" i="18" s="1"/>
  <c r="K9" i="18"/>
  <c r="O9" i="18" s="1"/>
  <c r="J9" i="18"/>
  <c r="N8" i="18"/>
  <c r="L8" i="18"/>
  <c r="K8" i="18"/>
  <c r="J8" i="18"/>
  <c r="P7" i="18"/>
  <c r="N7" i="18"/>
  <c r="L7" i="18"/>
  <c r="K7" i="18"/>
  <c r="J7" i="18"/>
  <c r="N6" i="18"/>
  <c r="L6" i="18"/>
  <c r="P6" i="18" s="1"/>
  <c r="K6" i="18"/>
  <c r="J6" i="18"/>
  <c r="N5" i="18"/>
  <c r="L5" i="18"/>
  <c r="P5" i="18" s="1"/>
  <c r="K5" i="18"/>
  <c r="J5" i="18"/>
  <c r="N4" i="18"/>
  <c r="L4" i="18"/>
  <c r="K4" i="18"/>
  <c r="J4" i="18"/>
  <c r="P3" i="18"/>
  <c r="N3" i="18"/>
  <c r="L3" i="18"/>
  <c r="K3" i="18"/>
  <c r="J3" i="18"/>
  <c r="AP4" i="16"/>
  <c r="AP5" i="16"/>
  <c r="AP6" i="16"/>
  <c r="AP7" i="16"/>
  <c r="AP8" i="16"/>
  <c r="AP9" i="16"/>
  <c r="AP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M3" i="16"/>
  <c r="C4" i="16"/>
  <c r="C5" i="16" s="1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128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E143" i="17"/>
  <c r="E144" i="17"/>
  <c r="E145" i="17"/>
  <c r="E146" i="17"/>
  <c r="E147" i="17"/>
  <c r="E148" i="17"/>
  <c r="E149" i="17"/>
  <c r="E150" i="17"/>
  <c r="E151" i="17"/>
  <c r="E152" i="17"/>
  <c r="E153" i="17"/>
  <c r="E154" i="17"/>
  <c r="E155" i="17"/>
  <c r="E156" i="17"/>
  <c r="E157" i="17"/>
  <c r="E158" i="17"/>
  <c r="E159" i="17"/>
  <c r="E160" i="17"/>
  <c r="E161" i="17"/>
  <c r="E162" i="17"/>
  <c r="E163" i="17"/>
  <c r="E164" i="17"/>
  <c r="E165" i="17"/>
  <c r="E166" i="17"/>
  <c r="E3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112" i="17"/>
  <c r="D113" i="17"/>
  <c r="D114" i="17"/>
  <c r="D115" i="17"/>
  <c r="D116" i="17"/>
  <c r="D117" i="17"/>
  <c r="D118" i="17"/>
  <c r="D119" i="17"/>
  <c r="D120" i="17"/>
  <c r="D121" i="17"/>
  <c r="D122" i="17"/>
  <c r="D123" i="17"/>
  <c r="D124" i="17"/>
  <c r="D125" i="17"/>
  <c r="D126" i="17"/>
  <c r="D127" i="17"/>
  <c r="D128" i="17"/>
  <c r="D129" i="17"/>
  <c r="D130" i="17"/>
  <c r="D131" i="17"/>
  <c r="D132" i="17"/>
  <c r="D133" i="17"/>
  <c r="D134" i="17"/>
  <c r="D135" i="17"/>
  <c r="D136" i="17"/>
  <c r="D137" i="17"/>
  <c r="D138" i="17"/>
  <c r="D139" i="17"/>
  <c r="D140" i="17"/>
  <c r="D141" i="17"/>
  <c r="D142" i="17"/>
  <c r="D143" i="17"/>
  <c r="D144" i="17"/>
  <c r="D145" i="17"/>
  <c r="D146" i="17"/>
  <c r="D147" i="17"/>
  <c r="D148" i="17"/>
  <c r="D149" i="17"/>
  <c r="D150" i="17"/>
  <c r="D151" i="17"/>
  <c r="D152" i="17"/>
  <c r="D153" i="17"/>
  <c r="D154" i="17"/>
  <c r="D155" i="17"/>
  <c r="D156" i="17"/>
  <c r="D157" i="17"/>
  <c r="D158" i="17"/>
  <c r="D159" i="17"/>
  <c r="D160" i="17"/>
  <c r="D161" i="17"/>
  <c r="D162" i="17"/>
  <c r="D163" i="17"/>
  <c r="D164" i="17"/>
  <c r="D165" i="17"/>
  <c r="D166" i="17"/>
  <c r="D3" i="17"/>
  <c r="J30" i="1"/>
  <c r="K30" i="1"/>
  <c r="L30" i="1"/>
  <c r="N30" i="1"/>
  <c r="J31" i="1"/>
  <c r="K31" i="1"/>
  <c r="O8" i="1" s="1"/>
  <c r="L31" i="1"/>
  <c r="P31" i="1" s="1"/>
  <c r="N31" i="1"/>
  <c r="J32" i="1"/>
  <c r="K32" i="1"/>
  <c r="O32" i="1" s="1"/>
  <c r="L32" i="1"/>
  <c r="P34" i="1" s="1"/>
  <c r="N32" i="1"/>
  <c r="J33" i="1"/>
  <c r="K33" i="1"/>
  <c r="L33" i="1"/>
  <c r="N33" i="1"/>
  <c r="P33" i="1"/>
  <c r="J34" i="1"/>
  <c r="K34" i="1"/>
  <c r="L34" i="1"/>
  <c r="N34" i="1"/>
  <c r="J35" i="1"/>
  <c r="K35" i="1"/>
  <c r="O35" i="1" s="1"/>
  <c r="L35" i="1"/>
  <c r="P35" i="1" s="1"/>
  <c r="N35" i="1"/>
  <c r="J36" i="1"/>
  <c r="K36" i="1"/>
  <c r="O36" i="1" s="1"/>
  <c r="L36" i="1"/>
  <c r="P36" i="1" s="1"/>
  <c r="N36" i="1"/>
  <c r="N29" i="1"/>
  <c r="L29" i="1"/>
  <c r="K29" i="1"/>
  <c r="J29" i="1"/>
  <c r="N28" i="1"/>
  <c r="L28" i="1"/>
  <c r="P28" i="1" s="1"/>
  <c r="K28" i="1"/>
  <c r="J28" i="1"/>
  <c r="N27" i="1"/>
  <c r="L27" i="1"/>
  <c r="K27" i="1"/>
  <c r="J27" i="1"/>
  <c r="N26" i="1"/>
  <c r="L26" i="1"/>
  <c r="P26" i="1" s="1"/>
  <c r="K26" i="1"/>
  <c r="J26" i="1"/>
  <c r="N25" i="1"/>
  <c r="L25" i="1"/>
  <c r="K25" i="1"/>
  <c r="J25" i="1"/>
  <c r="N24" i="1"/>
  <c r="L24" i="1"/>
  <c r="K24" i="1"/>
  <c r="J24" i="1"/>
  <c r="N23" i="1"/>
  <c r="L23" i="1"/>
  <c r="K23" i="1"/>
  <c r="J23" i="1"/>
  <c r="N22" i="1"/>
  <c r="L22" i="1"/>
  <c r="P22" i="1" s="1"/>
  <c r="K22" i="1"/>
  <c r="J22" i="1"/>
  <c r="N21" i="1"/>
  <c r="L21" i="1"/>
  <c r="K21" i="1"/>
  <c r="J21" i="1"/>
  <c r="N20" i="1"/>
  <c r="L20" i="1"/>
  <c r="K20" i="1"/>
  <c r="J20" i="1"/>
  <c r="N19" i="1"/>
  <c r="L19" i="1"/>
  <c r="K19" i="1"/>
  <c r="J19" i="1"/>
  <c r="N18" i="1"/>
  <c r="L18" i="1"/>
  <c r="P18" i="1" s="1"/>
  <c r="K18" i="1"/>
  <c r="J18" i="1"/>
  <c r="N17" i="1"/>
  <c r="L17" i="1"/>
  <c r="K17" i="1"/>
  <c r="J17" i="1"/>
  <c r="N16" i="1"/>
  <c r="L16" i="1"/>
  <c r="K16" i="1"/>
  <c r="J16" i="1"/>
  <c r="N15" i="1"/>
  <c r="L15" i="1"/>
  <c r="K15" i="1"/>
  <c r="J15" i="1"/>
  <c r="N14" i="1"/>
  <c r="L14" i="1"/>
  <c r="P14" i="1" s="1"/>
  <c r="K14" i="1"/>
  <c r="J14" i="1"/>
  <c r="N13" i="1"/>
  <c r="L13" i="1"/>
  <c r="K13" i="1"/>
  <c r="J13" i="1"/>
  <c r="N12" i="1"/>
  <c r="L12" i="1"/>
  <c r="K12" i="1"/>
  <c r="J12" i="1"/>
  <c r="N11" i="1"/>
  <c r="L11" i="1"/>
  <c r="K11" i="1"/>
  <c r="J11" i="1"/>
  <c r="N10" i="1"/>
  <c r="L10" i="1"/>
  <c r="K10" i="1"/>
  <c r="J10" i="1"/>
  <c r="N9" i="1"/>
  <c r="L9" i="1"/>
  <c r="K9" i="1"/>
  <c r="J9" i="1"/>
  <c r="N8" i="1"/>
  <c r="L8" i="1"/>
  <c r="K8" i="1"/>
  <c r="J8" i="1"/>
  <c r="N7" i="1"/>
  <c r="L7" i="1"/>
  <c r="P7" i="1" s="1"/>
  <c r="K7" i="1"/>
  <c r="J7" i="1"/>
  <c r="N6" i="1"/>
  <c r="L6" i="1"/>
  <c r="K6" i="1"/>
  <c r="J6" i="1"/>
  <c r="N5" i="1"/>
  <c r="L5" i="1"/>
  <c r="P5" i="1" s="1"/>
  <c r="K5" i="1"/>
  <c r="J5" i="1"/>
  <c r="N4" i="1"/>
  <c r="L4" i="1"/>
  <c r="K4" i="1"/>
  <c r="J4" i="1"/>
  <c r="O3" i="1"/>
  <c r="N3" i="1"/>
  <c r="L3" i="1"/>
  <c r="K3" i="1"/>
  <c r="J3" i="1"/>
  <c r="N29" i="2"/>
  <c r="L29" i="2"/>
  <c r="P29" i="2" s="1"/>
  <c r="K29" i="2"/>
  <c r="O29" i="2" s="1"/>
  <c r="J29" i="2"/>
  <c r="N28" i="2"/>
  <c r="L28" i="2"/>
  <c r="K28" i="2"/>
  <c r="O28" i="2" s="1"/>
  <c r="J28" i="2"/>
  <c r="O27" i="2"/>
  <c r="N27" i="2"/>
  <c r="L27" i="2"/>
  <c r="K27" i="2"/>
  <c r="J27" i="2"/>
  <c r="N26" i="2"/>
  <c r="L26" i="2"/>
  <c r="P26" i="2" s="1"/>
  <c r="K26" i="2"/>
  <c r="J26" i="2"/>
  <c r="N25" i="2"/>
  <c r="L25" i="2"/>
  <c r="P25" i="2" s="1"/>
  <c r="K25" i="2"/>
  <c r="O25" i="2" s="1"/>
  <c r="J25" i="2"/>
  <c r="N24" i="2"/>
  <c r="L24" i="2"/>
  <c r="K24" i="2"/>
  <c r="O24" i="2" s="1"/>
  <c r="J24" i="2"/>
  <c r="O23" i="2"/>
  <c r="N23" i="2"/>
  <c r="L23" i="2"/>
  <c r="K23" i="2"/>
  <c r="J23" i="2"/>
  <c r="N22" i="2"/>
  <c r="L22" i="2"/>
  <c r="P22" i="2" s="1"/>
  <c r="K22" i="2"/>
  <c r="J22" i="2"/>
  <c r="N21" i="2"/>
  <c r="L21" i="2"/>
  <c r="P21" i="2" s="1"/>
  <c r="K21" i="2"/>
  <c r="O21" i="2" s="1"/>
  <c r="J21" i="2"/>
  <c r="N20" i="2"/>
  <c r="L20" i="2"/>
  <c r="K20" i="2"/>
  <c r="O20" i="2" s="1"/>
  <c r="J20" i="2"/>
  <c r="O19" i="2"/>
  <c r="N19" i="2"/>
  <c r="L19" i="2"/>
  <c r="K19" i="2"/>
  <c r="J19" i="2"/>
  <c r="N18" i="2"/>
  <c r="L18" i="2"/>
  <c r="P18" i="2" s="1"/>
  <c r="K18" i="2"/>
  <c r="J18" i="2"/>
  <c r="N17" i="2"/>
  <c r="L17" i="2"/>
  <c r="P17" i="2" s="1"/>
  <c r="K17" i="2"/>
  <c r="O17" i="2" s="1"/>
  <c r="J17" i="2"/>
  <c r="N16" i="2"/>
  <c r="L16" i="2"/>
  <c r="K16" i="2"/>
  <c r="O16" i="2" s="1"/>
  <c r="J16" i="2"/>
  <c r="O15" i="2"/>
  <c r="N15" i="2"/>
  <c r="L15" i="2"/>
  <c r="K15" i="2"/>
  <c r="J15" i="2"/>
  <c r="N14" i="2"/>
  <c r="L14" i="2"/>
  <c r="P14" i="2" s="1"/>
  <c r="K14" i="2"/>
  <c r="J14" i="2"/>
  <c r="N13" i="2"/>
  <c r="L13" i="2"/>
  <c r="P13" i="2" s="1"/>
  <c r="K13" i="2"/>
  <c r="O13" i="2" s="1"/>
  <c r="J13" i="2"/>
  <c r="N12" i="2"/>
  <c r="L12" i="2"/>
  <c r="K12" i="2"/>
  <c r="O12" i="2" s="1"/>
  <c r="J12" i="2"/>
  <c r="O11" i="2"/>
  <c r="N11" i="2"/>
  <c r="L11" i="2"/>
  <c r="K11" i="2"/>
  <c r="J11" i="2"/>
  <c r="N10" i="2"/>
  <c r="L10" i="2"/>
  <c r="P10" i="2" s="1"/>
  <c r="K10" i="2"/>
  <c r="J10" i="2"/>
  <c r="N9" i="2"/>
  <c r="L9" i="2"/>
  <c r="P9" i="2" s="1"/>
  <c r="K9" i="2"/>
  <c r="O9" i="2" s="1"/>
  <c r="J9" i="2"/>
  <c r="N8" i="2"/>
  <c r="L8" i="2"/>
  <c r="K8" i="2"/>
  <c r="O8" i="2" s="1"/>
  <c r="J8" i="2"/>
  <c r="O7" i="2"/>
  <c r="N7" i="2"/>
  <c r="L7" i="2"/>
  <c r="K7" i="2"/>
  <c r="J7" i="2"/>
  <c r="N6" i="2"/>
  <c r="L6" i="2"/>
  <c r="P6" i="2" s="1"/>
  <c r="K6" i="2"/>
  <c r="J6" i="2"/>
  <c r="N5" i="2"/>
  <c r="L5" i="2"/>
  <c r="P5" i="2" s="1"/>
  <c r="K5" i="2"/>
  <c r="O5" i="2" s="1"/>
  <c r="J5" i="2"/>
  <c r="N4" i="2"/>
  <c r="L4" i="2"/>
  <c r="P4" i="2" s="1"/>
  <c r="K4" i="2"/>
  <c r="O4" i="2" s="1"/>
  <c r="J4" i="2"/>
  <c r="O3" i="2"/>
  <c r="N3" i="2"/>
  <c r="L3" i="2"/>
  <c r="K3" i="2"/>
  <c r="J3" i="2"/>
  <c r="J45" i="3"/>
  <c r="K45" i="3"/>
  <c r="L45" i="3"/>
  <c r="N45" i="3"/>
  <c r="J46" i="3"/>
  <c r="K46" i="3"/>
  <c r="O46" i="3" s="1"/>
  <c r="L46" i="3"/>
  <c r="N46" i="3"/>
  <c r="J47" i="3"/>
  <c r="K47" i="3"/>
  <c r="O47" i="3" s="1"/>
  <c r="L47" i="3"/>
  <c r="P19" i="3" s="1"/>
  <c r="N47" i="3"/>
  <c r="J48" i="3"/>
  <c r="K48" i="3"/>
  <c r="L48" i="3"/>
  <c r="N48" i="3"/>
  <c r="P48" i="3"/>
  <c r="J49" i="3"/>
  <c r="K49" i="3"/>
  <c r="L49" i="3"/>
  <c r="N49" i="3"/>
  <c r="J50" i="3"/>
  <c r="K50" i="3"/>
  <c r="O50" i="3" s="1"/>
  <c r="L50" i="3"/>
  <c r="N50" i="3"/>
  <c r="J51" i="3"/>
  <c r="K51" i="3"/>
  <c r="O51" i="3" s="1"/>
  <c r="L51" i="3"/>
  <c r="P51" i="3" s="1"/>
  <c r="N51" i="3"/>
  <c r="J52" i="3"/>
  <c r="K52" i="3"/>
  <c r="L52" i="3"/>
  <c r="N52" i="3"/>
  <c r="P52" i="3"/>
  <c r="J53" i="3"/>
  <c r="K53" i="3"/>
  <c r="L53" i="3"/>
  <c r="N53" i="3"/>
  <c r="J54" i="3"/>
  <c r="K54" i="3"/>
  <c r="O54" i="3" s="1"/>
  <c r="L54" i="3"/>
  <c r="N54" i="3"/>
  <c r="J55" i="3"/>
  <c r="K55" i="3"/>
  <c r="O55" i="3" s="1"/>
  <c r="L55" i="3"/>
  <c r="P55" i="3" s="1"/>
  <c r="N55" i="3"/>
  <c r="J56" i="3"/>
  <c r="K56" i="3"/>
  <c r="L56" i="3"/>
  <c r="N56" i="3"/>
  <c r="P56" i="3"/>
  <c r="J57" i="3"/>
  <c r="K57" i="3"/>
  <c r="L57" i="3"/>
  <c r="N57" i="3"/>
  <c r="J58" i="3"/>
  <c r="K58" i="3"/>
  <c r="O58" i="3" s="1"/>
  <c r="L58" i="3"/>
  <c r="N58" i="3"/>
  <c r="J59" i="3"/>
  <c r="K59" i="3"/>
  <c r="O59" i="3" s="1"/>
  <c r="L59" i="3"/>
  <c r="P59" i="3" s="1"/>
  <c r="N59" i="3"/>
  <c r="J60" i="3"/>
  <c r="K60" i="3"/>
  <c r="L60" i="3"/>
  <c r="N60" i="3"/>
  <c r="P60" i="3"/>
  <c r="J61" i="3"/>
  <c r="K61" i="3"/>
  <c r="L61" i="3"/>
  <c r="N61" i="3"/>
  <c r="J62" i="3"/>
  <c r="K62" i="3"/>
  <c r="O62" i="3" s="1"/>
  <c r="L62" i="3"/>
  <c r="N62" i="3"/>
  <c r="J63" i="3"/>
  <c r="K63" i="3"/>
  <c r="O63" i="3" s="1"/>
  <c r="L63" i="3"/>
  <c r="P63" i="3" s="1"/>
  <c r="N63" i="3"/>
  <c r="J64" i="3"/>
  <c r="K64" i="3"/>
  <c r="L64" i="3"/>
  <c r="N64" i="3"/>
  <c r="P64" i="3"/>
  <c r="J65" i="3"/>
  <c r="K65" i="3"/>
  <c r="L65" i="3"/>
  <c r="N65" i="3"/>
  <c r="J66" i="3"/>
  <c r="K66" i="3"/>
  <c r="O66" i="3" s="1"/>
  <c r="L66" i="3"/>
  <c r="N66" i="3"/>
  <c r="J67" i="3"/>
  <c r="K67" i="3"/>
  <c r="O67" i="3" s="1"/>
  <c r="L67" i="3"/>
  <c r="P67" i="3" s="1"/>
  <c r="N67" i="3"/>
  <c r="J68" i="3"/>
  <c r="K68" i="3"/>
  <c r="L68" i="3"/>
  <c r="N68" i="3"/>
  <c r="P68" i="3"/>
  <c r="J69" i="3"/>
  <c r="K69" i="3"/>
  <c r="L69" i="3"/>
  <c r="N69" i="3"/>
  <c r="J70" i="3"/>
  <c r="K70" i="3"/>
  <c r="O70" i="3" s="1"/>
  <c r="L70" i="3"/>
  <c r="N70" i="3"/>
  <c r="J71" i="3"/>
  <c r="K71" i="3"/>
  <c r="O71" i="3" s="1"/>
  <c r="L71" i="3"/>
  <c r="P71" i="3" s="1"/>
  <c r="N71" i="3"/>
  <c r="J72" i="3"/>
  <c r="K72" i="3"/>
  <c r="L72" i="3"/>
  <c r="N72" i="3"/>
  <c r="P72" i="3"/>
  <c r="N44" i="3"/>
  <c r="L44" i="3"/>
  <c r="K44" i="3"/>
  <c r="J44" i="3"/>
  <c r="N43" i="3"/>
  <c r="L43" i="3"/>
  <c r="K43" i="3"/>
  <c r="J43" i="3"/>
  <c r="N42" i="3"/>
  <c r="L42" i="3"/>
  <c r="K42" i="3"/>
  <c r="J42" i="3"/>
  <c r="N41" i="3"/>
  <c r="L41" i="3"/>
  <c r="K41" i="3"/>
  <c r="J41" i="3"/>
  <c r="N40" i="3"/>
  <c r="L40" i="3"/>
  <c r="K40" i="3"/>
  <c r="J40" i="3"/>
  <c r="N39" i="3"/>
  <c r="L39" i="3"/>
  <c r="K39" i="3"/>
  <c r="J39" i="3"/>
  <c r="N38" i="3"/>
  <c r="L38" i="3"/>
  <c r="K38" i="3"/>
  <c r="J38" i="3"/>
  <c r="N37" i="3"/>
  <c r="L37" i="3"/>
  <c r="K37" i="3"/>
  <c r="J37" i="3"/>
  <c r="N36" i="3"/>
  <c r="L36" i="3"/>
  <c r="K36" i="3"/>
  <c r="J36" i="3"/>
  <c r="N35" i="3"/>
  <c r="L35" i="3"/>
  <c r="K35" i="3"/>
  <c r="J35" i="3"/>
  <c r="N34" i="3"/>
  <c r="L34" i="3"/>
  <c r="K34" i="3"/>
  <c r="J34" i="3"/>
  <c r="N33" i="3"/>
  <c r="L33" i="3"/>
  <c r="K33" i="3"/>
  <c r="O33" i="3" s="1"/>
  <c r="J33" i="3"/>
  <c r="N32" i="3"/>
  <c r="L32" i="3"/>
  <c r="K32" i="3"/>
  <c r="J32" i="3"/>
  <c r="N31" i="3"/>
  <c r="L31" i="3"/>
  <c r="K31" i="3"/>
  <c r="J31" i="3"/>
  <c r="N30" i="3"/>
  <c r="L30" i="3"/>
  <c r="K30" i="3"/>
  <c r="J30" i="3"/>
  <c r="N29" i="3"/>
  <c r="L29" i="3"/>
  <c r="P29" i="3" s="1"/>
  <c r="K29" i="3"/>
  <c r="J29" i="3"/>
  <c r="N28" i="3"/>
  <c r="L28" i="3"/>
  <c r="K28" i="3"/>
  <c r="J28" i="3"/>
  <c r="P27" i="3"/>
  <c r="N27" i="3"/>
  <c r="L27" i="3"/>
  <c r="K27" i="3"/>
  <c r="J27" i="3"/>
  <c r="N26" i="3"/>
  <c r="L26" i="3"/>
  <c r="K26" i="3"/>
  <c r="J26" i="3"/>
  <c r="N25" i="3"/>
  <c r="L25" i="3"/>
  <c r="K25" i="3"/>
  <c r="J25" i="3"/>
  <c r="N24" i="3"/>
  <c r="L24" i="3"/>
  <c r="K24" i="3"/>
  <c r="J24" i="3"/>
  <c r="P23" i="3"/>
  <c r="N23" i="3"/>
  <c r="L23" i="3"/>
  <c r="K23" i="3"/>
  <c r="J23" i="3"/>
  <c r="N22" i="3"/>
  <c r="L22" i="3"/>
  <c r="K22" i="3"/>
  <c r="J22" i="3"/>
  <c r="N21" i="3"/>
  <c r="L21" i="3"/>
  <c r="K21" i="3"/>
  <c r="J21" i="3"/>
  <c r="N20" i="3"/>
  <c r="L20" i="3"/>
  <c r="K20" i="3"/>
  <c r="J20" i="3"/>
  <c r="N19" i="3"/>
  <c r="L19" i="3"/>
  <c r="K19" i="3"/>
  <c r="J19" i="3"/>
  <c r="N18" i="3"/>
  <c r="L18" i="3"/>
  <c r="P18" i="3" s="1"/>
  <c r="K18" i="3"/>
  <c r="O18" i="3" s="1"/>
  <c r="J18" i="3"/>
  <c r="N17" i="3"/>
  <c r="L17" i="3"/>
  <c r="K17" i="3"/>
  <c r="J17" i="3"/>
  <c r="N16" i="3"/>
  <c r="L16" i="3"/>
  <c r="K16" i="3"/>
  <c r="O16" i="3" s="1"/>
  <c r="J16" i="3"/>
  <c r="N15" i="3"/>
  <c r="L15" i="3"/>
  <c r="K15" i="3"/>
  <c r="J15" i="3"/>
  <c r="N14" i="3"/>
  <c r="L14" i="3"/>
  <c r="P14" i="3" s="1"/>
  <c r="K14" i="3"/>
  <c r="J14" i="3"/>
  <c r="N13" i="3"/>
  <c r="L13" i="3"/>
  <c r="K13" i="3"/>
  <c r="J13" i="3"/>
  <c r="N12" i="3"/>
  <c r="L12" i="3"/>
  <c r="K12" i="3"/>
  <c r="J12" i="3"/>
  <c r="N11" i="3"/>
  <c r="L11" i="3"/>
  <c r="K11" i="3"/>
  <c r="J11" i="3"/>
  <c r="N10" i="3"/>
  <c r="L10" i="3"/>
  <c r="K10" i="3"/>
  <c r="J10" i="3"/>
  <c r="N9" i="3"/>
  <c r="L9" i="3"/>
  <c r="K9" i="3"/>
  <c r="J9" i="3"/>
  <c r="P8" i="3"/>
  <c r="N8" i="3"/>
  <c r="L8" i="3"/>
  <c r="K8" i="3"/>
  <c r="J8" i="3"/>
  <c r="N7" i="3"/>
  <c r="L7" i="3"/>
  <c r="K7" i="3"/>
  <c r="J7" i="3"/>
  <c r="N6" i="3"/>
  <c r="L6" i="3"/>
  <c r="K6" i="3"/>
  <c r="J6" i="3"/>
  <c r="N5" i="3"/>
  <c r="L5" i="3"/>
  <c r="P20" i="3" s="1"/>
  <c r="K5" i="3"/>
  <c r="O5" i="3" s="1"/>
  <c r="J5" i="3"/>
  <c r="N4" i="3"/>
  <c r="L4" i="3"/>
  <c r="K4" i="3"/>
  <c r="J4" i="3"/>
  <c r="P3" i="3"/>
  <c r="N3" i="3"/>
  <c r="L3" i="3"/>
  <c r="K3" i="3"/>
  <c r="J3" i="3"/>
  <c r="J40" i="4"/>
  <c r="K40" i="4"/>
  <c r="L40" i="4"/>
  <c r="N40" i="4"/>
  <c r="J41" i="4"/>
  <c r="K41" i="4"/>
  <c r="O44" i="4" s="1"/>
  <c r="L41" i="4"/>
  <c r="P41" i="4" s="1"/>
  <c r="N41" i="4"/>
  <c r="J42" i="4"/>
  <c r="K42" i="4"/>
  <c r="O42" i="4" s="1"/>
  <c r="L42" i="4"/>
  <c r="P14" i="4" s="1"/>
  <c r="N42" i="4"/>
  <c r="J43" i="4"/>
  <c r="K43" i="4"/>
  <c r="L43" i="4"/>
  <c r="N43" i="4"/>
  <c r="P43" i="4"/>
  <c r="J44" i="4"/>
  <c r="K44" i="4"/>
  <c r="L44" i="4"/>
  <c r="N44" i="4"/>
  <c r="N39" i="4"/>
  <c r="L39" i="4"/>
  <c r="P39" i="4" s="1"/>
  <c r="K39" i="4"/>
  <c r="J39" i="4"/>
  <c r="N38" i="4"/>
  <c r="L38" i="4"/>
  <c r="K38" i="4"/>
  <c r="J38" i="4"/>
  <c r="N37" i="4"/>
  <c r="L37" i="4"/>
  <c r="K37" i="4"/>
  <c r="J37" i="4"/>
  <c r="N36" i="4"/>
  <c r="L36" i="4"/>
  <c r="K36" i="4"/>
  <c r="J36" i="4"/>
  <c r="N35" i="4"/>
  <c r="L35" i="4"/>
  <c r="K35" i="4"/>
  <c r="J35" i="4"/>
  <c r="N34" i="4"/>
  <c r="L34" i="4"/>
  <c r="K34" i="4"/>
  <c r="J34" i="4"/>
  <c r="N33" i="4"/>
  <c r="L33" i="4"/>
  <c r="K33" i="4"/>
  <c r="J33" i="4"/>
  <c r="N32" i="4"/>
  <c r="L32" i="4"/>
  <c r="K32" i="4"/>
  <c r="J32" i="4"/>
  <c r="N31" i="4"/>
  <c r="L31" i="4"/>
  <c r="K31" i="4"/>
  <c r="J31" i="4"/>
  <c r="N30" i="4"/>
  <c r="L30" i="4"/>
  <c r="K30" i="4"/>
  <c r="J30" i="4"/>
  <c r="N29" i="4"/>
  <c r="L29" i="4"/>
  <c r="K29" i="4"/>
  <c r="J29" i="4"/>
  <c r="N28" i="4"/>
  <c r="L28" i="4"/>
  <c r="P28" i="4" s="1"/>
  <c r="K28" i="4"/>
  <c r="J28" i="4"/>
  <c r="N27" i="4"/>
  <c r="L27" i="4"/>
  <c r="K27" i="4"/>
  <c r="J27" i="4"/>
  <c r="N26" i="4"/>
  <c r="L26" i="4"/>
  <c r="K26" i="4"/>
  <c r="J26" i="4"/>
  <c r="N25" i="4"/>
  <c r="L25" i="4"/>
  <c r="K25" i="4"/>
  <c r="J25" i="4"/>
  <c r="N24" i="4"/>
  <c r="L24" i="4"/>
  <c r="P24" i="4" s="1"/>
  <c r="K24" i="4"/>
  <c r="J24" i="4"/>
  <c r="N23" i="4"/>
  <c r="L23" i="4"/>
  <c r="K23" i="4"/>
  <c r="J23" i="4"/>
  <c r="P22" i="4"/>
  <c r="N22" i="4"/>
  <c r="L22" i="4"/>
  <c r="K22" i="4"/>
  <c r="J22" i="4"/>
  <c r="N21" i="4"/>
  <c r="L21" i="4"/>
  <c r="K21" i="4"/>
  <c r="J21" i="4"/>
  <c r="N20" i="4"/>
  <c r="L20" i="4"/>
  <c r="K20" i="4"/>
  <c r="J20" i="4"/>
  <c r="N19" i="4"/>
  <c r="L19" i="4"/>
  <c r="K19" i="4"/>
  <c r="J19" i="4"/>
  <c r="P18" i="4"/>
  <c r="N18" i="4"/>
  <c r="L18" i="4"/>
  <c r="K18" i="4"/>
  <c r="J18" i="4"/>
  <c r="N17" i="4"/>
  <c r="L17" i="4"/>
  <c r="K17" i="4"/>
  <c r="J17" i="4"/>
  <c r="N16" i="4"/>
  <c r="L16" i="4"/>
  <c r="K16" i="4"/>
  <c r="J16" i="4"/>
  <c r="N15" i="4"/>
  <c r="L15" i="4"/>
  <c r="K15" i="4"/>
  <c r="J15" i="4"/>
  <c r="N14" i="4"/>
  <c r="L14" i="4"/>
  <c r="K14" i="4"/>
  <c r="J14" i="4"/>
  <c r="N13" i="4"/>
  <c r="L13" i="4"/>
  <c r="P13" i="4" s="1"/>
  <c r="K13" i="4"/>
  <c r="O13" i="4" s="1"/>
  <c r="J13" i="4"/>
  <c r="N12" i="4"/>
  <c r="L12" i="4"/>
  <c r="K12" i="4"/>
  <c r="J12" i="4"/>
  <c r="N11" i="4"/>
  <c r="L11" i="4"/>
  <c r="P11" i="4" s="1"/>
  <c r="K11" i="4"/>
  <c r="J11" i="4"/>
  <c r="N10" i="4"/>
  <c r="L10" i="4"/>
  <c r="K10" i="4"/>
  <c r="J10" i="4"/>
  <c r="N9" i="4"/>
  <c r="L9" i="4"/>
  <c r="P9" i="4" s="1"/>
  <c r="K9" i="4"/>
  <c r="J9" i="4"/>
  <c r="N8" i="4"/>
  <c r="L8" i="4"/>
  <c r="K8" i="4"/>
  <c r="J8" i="4"/>
  <c r="N7" i="4"/>
  <c r="L7" i="4"/>
  <c r="P7" i="4" s="1"/>
  <c r="K7" i="4"/>
  <c r="J7" i="4"/>
  <c r="N6" i="4"/>
  <c r="L6" i="4"/>
  <c r="K6" i="4"/>
  <c r="J6" i="4"/>
  <c r="N5" i="4"/>
  <c r="L5" i="4"/>
  <c r="K5" i="4"/>
  <c r="J5" i="4"/>
  <c r="N4" i="4"/>
  <c r="L4" i="4"/>
  <c r="K4" i="4"/>
  <c r="J4" i="4"/>
  <c r="N3" i="4"/>
  <c r="L3" i="4"/>
  <c r="K3" i="4"/>
  <c r="J3" i="4"/>
  <c r="N39" i="5"/>
  <c r="L39" i="5"/>
  <c r="P39" i="5" s="1"/>
  <c r="K39" i="5"/>
  <c r="O39" i="5" s="1"/>
  <c r="J39" i="5"/>
  <c r="N38" i="5"/>
  <c r="L38" i="5"/>
  <c r="P38" i="5" s="1"/>
  <c r="K38" i="5"/>
  <c r="O38" i="5" s="1"/>
  <c r="J38" i="5"/>
  <c r="N37" i="5"/>
  <c r="L37" i="5"/>
  <c r="P37" i="5" s="1"/>
  <c r="K37" i="5"/>
  <c r="J37" i="5"/>
  <c r="P36" i="5"/>
  <c r="N36" i="5"/>
  <c r="L36" i="5"/>
  <c r="K36" i="5"/>
  <c r="J36" i="5"/>
  <c r="N35" i="5"/>
  <c r="L35" i="5"/>
  <c r="P35" i="5" s="1"/>
  <c r="K35" i="5"/>
  <c r="O35" i="5" s="1"/>
  <c r="J35" i="5"/>
  <c r="N34" i="5"/>
  <c r="L34" i="5"/>
  <c r="P34" i="5" s="1"/>
  <c r="K34" i="5"/>
  <c r="O34" i="5" s="1"/>
  <c r="J34" i="5"/>
  <c r="N33" i="5"/>
  <c r="L33" i="5"/>
  <c r="P33" i="5" s="1"/>
  <c r="K33" i="5"/>
  <c r="J33" i="5"/>
  <c r="P32" i="5"/>
  <c r="N32" i="5"/>
  <c r="L32" i="5"/>
  <c r="K32" i="5"/>
  <c r="J32" i="5"/>
  <c r="N31" i="5"/>
  <c r="L31" i="5"/>
  <c r="P31" i="5" s="1"/>
  <c r="K31" i="5"/>
  <c r="O31" i="5" s="1"/>
  <c r="J31" i="5"/>
  <c r="N30" i="5"/>
  <c r="L30" i="5"/>
  <c r="P30" i="5" s="1"/>
  <c r="K30" i="5"/>
  <c r="O30" i="5" s="1"/>
  <c r="J30" i="5"/>
  <c r="N29" i="5"/>
  <c r="L29" i="5"/>
  <c r="P29" i="5" s="1"/>
  <c r="K29" i="5"/>
  <c r="J29" i="5"/>
  <c r="P28" i="5"/>
  <c r="N28" i="5"/>
  <c r="L28" i="5"/>
  <c r="K28" i="5"/>
  <c r="J28" i="5"/>
  <c r="N27" i="5"/>
  <c r="L27" i="5"/>
  <c r="P27" i="5" s="1"/>
  <c r="K27" i="5"/>
  <c r="O27" i="5" s="1"/>
  <c r="J27" i="5"/>
  <c r="N26" i="5"/>
  <c r="L26" i="5"/>
  <c r="P26" i="5" s="1"/>
  <c r="K26" i="5"/>
  <c r="O26" i="5" s="1"/>
  <c r="J26" i="5"/>
  <c r="N25" i="5"/>
  <c r="L25" i="5"/>
  <c r="P25" i="5" s="1"/>
  <c r="K25" i="5"/>
  <c r="J25" i="5"/>
  <c r="P24" i="5"/>
  <c r="N24" i="5"/>
  <c r="L24" i="5"/>
  <c r="K24" i="5"/>
  <c r="J24" i="5"/>
  <c r="N23" i="5"/>
  <c r="L23" i="5"/>
  <c r="P23" i="5" s="1"/>
  <c r="K23" i="5"/>
  <c r="O23" i="5" s="1"/>
  <c r="J23" i="5"/>
  <c r="N22" i="5"/>
  <c r="L22" i="5"/>
  <c r="P22" i="5" s="1"/>
  <c r="K22" i="5"/>
  <c r="O22" i="5" s="1"/>
  <c r="J22" i="5"/>
  <c r="N21" i="5"/>
  <c r="L21" i="5"/>
  <c r="P21" i="5" s="1"/>
  <c r="K21" i="5"/>
  <c r="J21" i="5"/>
  <c r="P20" i="5"/>
  <c r="N20" i="5"/>
  <c r="L20" i="5"/>
  <c r="K20" i="5"/>
  <c r="J20" i="5"/>
  <c r="N19" i="5"/>
  <c r="L19" i="5"/>
  <c r="P19" i="5" s="1"/>
  <c r="K19" i="5"/>
  <c r="O19" i="5" s="1"/>
  <c r="J19" i="5"/>
  <c r="N18" i="5"/>
  <c r="L18" i="5"/>
  <c r="P18" i="5" s="1"/>
  <c r="K18" i="5"/>
  <c r="O18" i="5" s="1"/>
  <c r="J18" i="5"/>
  <c r="N17" i="5"/>
  <c r="L17" i="5"/>
  <c r="P17" i="5" s="1"/>
  <c r="K17" i="5"/>
  <c r="J17" i="5"/>
  <c r="P16" i="5"/>
  <c r="N16" i="5"/>
  <c r="L16" i="5"/>
  <c r="K16" i="5"/>
  <c r="J16" i="5"/>
  <c r="N15" i="5"/>
  <c r="L15" i="5"/>
  <c r="P15" i="5" s="1"/>
  <c r="K15" i="5"/>
  <c r="O15" i="5" s="1"/>
  <c r="J15" i="5"/>
  <c r="N14" i="5"/>
  <c r="L14" i="5"/>
  <c r="P14" i="5" s="1"/>
  <c r="K14" i="5"/>
  <c r="O14" i="5" s="1"/>
  <c r="J14" i="5"/>
  <c r="N13" i="5"/>
  <c r="L13" i="5"/>
  <c r="P13" i="5" s="1"/>
  <c r="K13" i="5"/>
  <c r="J13" i="5"/>
  <c r="P12" i="5"/>
  <c r="N12" i="5"/>
  <c r="L12" i="5"/>
  <c r="K12" i="5"/>
  <c r="J12" i="5"/>
  <c r="N11" i="5"/>
  <c r="L11" i="5"/>
  <c r="P11" i="5" s="1"/>
  <c r="K11" i="5"/>
  <c r="O11" i="5" s="1"/>
  <c r="J11" i="5"/>
  <c r="N10" i="5"/>
  <c r="L10" i="5"/>
  <c r="P10" i="5" s="1"/>
  <c r="K10" i="5"/>
  <c r="O10" i="5" s="1"/>
  <c r="J10" i="5"/>
  <c r="N9" i="5"/>
  <c r="L9" i="5"/>
  <c r="P9" i="5" s="1"/>
  <c r="K9" i="5"/>
  <c r="J9" i="5"/>
  <c r="P8" i="5"/>
  <c r="N8" i="5"/>
  <c r="L8" i="5"/>
  <c r="K8" i="5"/>
  <c r="J8" i="5"/>
  <c r="N7" i="5"/>
  <c r="L7" i="5"/>
  <c r="P7" i="5" s="1"/>
  <c r="K7" i="5"/>
  <c r="O7" i="5" s="1"/>
  <c r="J7" i="5"/>
  <c r="N6" i="5"/>
  <c r="L6" i="5"/>
  <c r="P6" i="5" s="1"/>
  <c r="K6" i="5"/>
  <c r="J6" i="5"/>
  <c r="N5" i="5"/>
  <c r="L5" i="5"/>
  <c r="P5" i="5" s="1"/>
  <c r="K5" i="5"/>
  <c r="J5" i="5"/>
  <c r="P4" i="5"/>
  <c r="N4" i="5"/>
  <c r="L4" i="5"/>
  <c r="K4" i="5"/>
  <c r="J4" i="5"/>
  <c r="N3" i="5"/>
  <c r="L3" i="5"/>
  <c r="P3" i="5" s="1"/>
  <c r="K3" i="5"/>
  <c r="J3" i="5"/>
  <c r="J53" i="6"/>
  <c r="K53" i="6"/>
  <c r="O55" i="6" s="1"/>
  <c r="L53" i="6"/>
  <c r="P53" i="6" s="1"/>
  <c r="N53" i="6"/>
  <c r="J54" i="6"/>
  <c r="K54" i="6"/>
  <c r="O59" i="6" s="1"/>
  <c r="L54" i="6"/>
  <c r="P54" i="6" s="1"/>
  <c r="N54" i="6"/>
  <c r="J55" i="6"/>
  <c r="K55" i="6"/>
  <c r="L55" i="6"/>
  <c r="P27" i="6" s="1"/>
  <c r="N55" i="6"/>
  <c r="J56" i="6"/>
  <c r="K56" i="6"/>
  <c r="L56" i="6"/>
  <c r="N56" i="6"/>
  <c r="P56" i="6"/>
  <c r="J57" i="6"/>
  <c r="K57" i="6"/>
  <c r="O57" i="6" s="1"/>
  <c r="L57" i="6"/>
  <c r="P57" i="6" s="1"/>
  <c r="N57" i="6"/>
  <c r="J58" i="6"/>
  <c r="K58" i="6"/>
  <c r="O58" i="6" s="1"/>
  <c r="L58" i="6"/>
  <c r="P58" i="6" s="1"/>
  <c r="N58" i="6"/>
  <c r="J59" i="6"/>
  <c r="K59" i="6"/>
  <c r="L59" i="6"/>
  <c r="P59" i="6" s="1"/>
  <c r="N59" i="6"/>
  <c r="J60" i="6"/>
  <c r="K60" i="6"/>
  <c r="L60" i="6"/>
  <c r="N60" i="6"/>
  <c r="P60" i="6"/>
  <c r="J61" i="6"/>
  <c r="K61" i="6"/>
  <c r="O61" i="6" s="1"/>
  <c r="L61" i="6"/>
  <c r="P61" i="6" s="1"/>
  <c r="N61" i="6"/>
  <c r="N52" i="6"/>
  <c r="L52" i="6"/>
  <c r="K52" i="6"/>
  <c r="J52" i="6"/>
  <c r="N51" i="6"/>
  <c r="L51" i="6"/>
  <c r="K51" i="6"/>
  <c r="J51" i="6"/>
  <c r="N50" i="6"/>
  <c r="L50" i="6"/>
  <c r="K50" i="6"/>
  <c r="J50" i="6"/>
  <c r="N49" i="6"/>
  <c r="L49" i="6"/>
  <c r="K49" i="6"/>
  <c r="J49" i="6"/>
  <c r="N48" i="6"/>
  <c r="L48" i="6"/>
  <c r="K48" i="6"/>
  <c r="J48" i="6"/>
  <c r="N47" i="6"/>
  <c r="L47" i="6"/>
  <c r="K47" i="6"/>
  <c r="J47" i="6"/>
  <c r="N46" i="6"/>
  <c r="L46" i="6"/>
  <c r="K46" i="6"/>
  <c r="J46" i="6"/>
  <c r="N45" i="6"/>
  <c r="L45" i="6"/>
  <c r="K45" i="6"/>
  <c r="J45" i="6"/>
  <c r="N44" i="6"/>
  <c r="L44" i="6"/>
  <c r="K44" i="6"/>
  <c r="J44" i="6"/>
  <c r="N43" i="6"/>
  <c r="L43" i="6"/>
  <c r="K43" i="6"/>
  <c r="O43" i="6" s="1"/>
  <c r="J43" i="6"/>
  <c r="N42" i="6"/>
  <c r="L42" i="6"/>
  <c r="K42" i="6"/>
  <c r="J42" i="6"/>
  <c r="N41" i="6"/>
  <c r="L41" i="6"/>
  <c r="P41" i="6" s="1"/>
  <c r="K41" i="6"/>
  <c r="O41" i="6" s="1"/>
  <c r="J41" i="6"/>
  <c r="N40" i="6"/>
  <c r="L40" i="6"/>
  <c r="K40" i="6"/>
  <c r="J40" i="6"/>
  <c r="N39" i="6"/>
  <c r="L39" i="6"/>
  <c r="K39" i="6"/>
  <c r="J39" i="6"/>
  <c r="N38" i="6"/>
  <c r="L38" i="6"/>
  <c r="K38" i="6"/>
  <c r="J38" i="6"/>
  <c r="N37" i="6"/>
  <c r="L37" i="6"/>
  <c r="P37" i="6" s="1"/>
  <c r="K37" i="6"/>
  <c r="J37" i="6"/>
  <c r="N36" i="6"/>
  <c r="L36" i="6"/>
  <c r="K36" i="6"/>
  <c r="J36" i="6"/>
  <c r="P35" i="6"/>
  <c r="N35" i="6"/>
  <c r="L35" i="6"/>
  <c r="K35" i="6"/>
  <c r="J35" i="6"/>
  <c r="N34" i="6"/>
  <c r="L34" i="6"/>
  <c r="K34" i="6"/>
  <c r="J34" i="6"/>
  <c r="N33" i="6"/>
  <c r="L33" i="6"/>
  <c r="K33" i="6"/>
  <c r="J33" i="6"/>
  <c r="N32" i="6"/>
  <c r="L32" i="6"/>
  <c r="K32" i="6"/>
  <c r="J32" i="6"/>
  <c r="P31" i="6"/>
  <c r="N31" i="6"/>
  <c r="L31" i="6"/>
  <c r="K31" i="6"/>
  <c r="J31" i="6"/>
  <c r="N30" i="6"/>
  <c r="L30" i="6"/>
  <c r="K30" i="6"/>
  <c r="J30" i="6"/>
  <c r="N29" i="6"/>
  <c r="L29" i="6"/>
  <c r="K29" i="6"/>
  <c r="J29" i="6"/>
  <c r="N28" i="6"/>
  <c r="L28" i="6"/>
  <c r="K28" i="6"/>
  <c r="J28" i="6"/>
  <c r="N27" i="6"/>
  <c r="L27" i="6"/>
  <c r="K27" i="6"/>
  <c r="J27" i="6"/>
  <c r="N26" i="6"/>
  <c r="L26" i="6"/>
  <c r="P26" i="6" s="1"/>
  <c r="K26" i="6"/>
  <c r="J26" i="6"/>
  <c r="N25" i="6"/>
  <c r="L25" i="6"/>
  <c r="K25" i="6"/>
  <c r="J25" i="6"/>
  <c r="N24" i="6"/>
  <c r="L24" i="6"/>
  <c r="K24" i="6"/>
  <c r="O24" i="6" s="1"/>
  <c r="J24" i="6"/>
  <c r="N23" i="6"/>
  <c r="L23" i="6"/>
  <c r="K23" i="6"/>
  <c r="J23" i="6"/>
  <c r="N22" i="6"/>
  <c r="L22" i="6"/>
  <c r="P22" i="6" s="1"/>
  <c r="K22" i="6"/>
  <c r="J22" i="6"/>
  <c r="N21" i="6"/>
  <c r="L21" i="6"/>
  <c r="K21" i="6"/>
  <c r="J21" i="6"/>
  <c r="N20" i="6"/>
  <c r="L20" i="6"/>
  <c r="K20" i="6"/>
  <c r="J20" i="6"/>
  <c r="N19" i="6"/>
  <c r="L19" i="6"/>
  <c r="K19" i="6"/>
  <c r="J19" i="6"/>
  <c r="N18" i="6"/>
  <c r="L18" i="6"/>
  <c r="K18" i="6"/>
  <c r="J18" i="6"/>
  <c r="N17" i="6"/>
  <c r="L17" i="6"/>
  <c r="K17" i="6"/>
  <c r="J17" i="6"/>
  <c r="N16" i="6"/>
  <c r="L16" i="6"/>
  <c r="K16" i="6"/>
  <c r="J16" i="6"/>
  <c r="N15" i="6"/>
  <c r="L15" i="6"/>
  <c r="K15" i="6"/>
  <c r="J15" i="6"/>
  <c r="N14" i="6"/>
  <c r="L14" i="6"/>
  <c r="K14" i="6"/>
  <c r="J14" i="6"/>
  <c r="N13" i="6"/>
  <c r="L13" i="6"/>
  <c r="K13" i="6"/>
  <c r="J13" i="6"/>
  <c r="N12" i="6"/>
  <c r="L12" i="6"/>
  <c r="K12" i="6"/>
  <c r="J12" i="6"/>
  <c r="N11" i="6"/>
  <c r="L11" i="6"/>
  <c r="K11" i="6"/>
  <c r="O11" i="6" s="1"/>
  <c r="J11" i="6"/>
  <c r="N10" i="6"/>
  <c r="L10" i="6"/>
  <c r="K10" i="6"/>
  <c r="J10" i="6"/>
  <c r="N9" i="6"/>
  <c r="L9" i="6"/>
  <c r="P9" i="6" s="1"/>
  <c r="K9" i="6"/>
  <c r="O9" i="6" s="1"/>
  <c r="J9" i="6"/>
  <c r="N8" i="6"/>
  <c r="L8" i="6"/>
  <c r="K8" i="6"/>
  <c r="J8" i="6"/>
  <c r="N7" i="6"/>
  <c r="L7" i="6"/>
  <c r="K7" i="6"/>
  <c r="J7" i="6"/>
  <c r="N6" i="6"/>
  <c r="L6" i="6"/>
  <c r="K6" i="6"/>
  <c r="J6" i="6"/>
  <c r="N5" i="6"/>
  <c r="L5" i="6"/>
  <c r="P40" i="6" s="1"/>
  <c r="K5" i="6"/>
  <c r="J5" i="6"/>
  <c r="N4" i="6"/>
  <c r="L4" i="6"/>
  <c r="K4" i="6"/>
  <c r="J4" i="6"/>
  <c r="P3" i="6"/>
  <c r="N3" i="6"/>
  <c r="L3" i="6"/>
  <c r="K3" i="6"/>
  <c r="J3" i="6"/>
  <c r="O52" i="7"/>
  <c r="N52" i="7"/>
  <c r="L52" i="7"/>
  <c r="K52" i="7"/>
  <c r="J52" i="7"/>
  <c r="O51" i="7"/>
  <c r="N51" i="7"/>
  <c r="L51" i="7"/>
  <c r="P51" i="7" s="1"/>
  <c r="K51" i="7"/>
  <c r="J51" i="7"/>
  <c r="N50" i="7"/>
  <c r="L50" i="7"/>
  <c r="P50" i="7" s="1"/>
  <c r="K50" i="7"/>
  <c r="O50" i="7" s="1"/>
  <c r="J50" i="7"/>
  <c r="N49" i="7"/>
  <c r="L49" i="7"/>
  <c r="P49" i="7" s="1"/>
  <c r="K49" i="7"/>
  <c r="O49" i="7" s="1"/>
  <c r="J49" i="7"/>
  <c r="O48" i="7"/>
  <c r="N48" i="7"/>
  <c r="L48" i="7"/>
  <c r="K48" i="7"/>
  <c r="J48" i="7"/>
  <c r="O47" i="7"/>
  <c r="N47" i="7"/>
  <c r="L47" i="7"/>
  <c r="P47" i="7" s="1"/>
  <c r="K47" i="7"/>
  <c r="J47" i="7"/>
  <c r="N46" i="7"/>
  <c r="L46" i="7"/>
  <c r="P46" i="7" s="1"/>
  <c r="K46" i="7"/>
  <c r="O46" i="7" s="1"/>
  <c r="J46" i="7"/>
  <c r="N45" i="7"/>
  <c r="L45" i="7"/>
  <c r="P45" i="7" s="1"/>
  <c r="K45" i="7"/>
  <c r="O45" i="7" s="1"/>
  <c r="J45" i="7"/>
  <c r="O44" i="7"/>
  <c r="N44" i="7"/>
  <c r="L44" i="7"/>
  <c r="K44" i="7"/>
  <c r="J44" i="7"/>
  <c r="O43" i="7"/>
  <c r="N43" i="7"/>
  <c r="L43" i="7"/>
  <c r="P43" i="7" s="1"/>
  <c r="K43" i="7"/>
  <c r="J43" i="7"/>
  <c r="N42" i="7"/>
  <c r="L42" i="7"/>
  <c r="P42" i="7" s="1"/>
  <c r="K42" i="7"/>
  <c r="O42" i="7" s="1"/>
  <c r="J42" i="7"/>
  <c r="N41" i="7"/>
  <c r="L41" i="7"/>
  <c r="P41" i="7" s="1"/>
  <c r="K41" i="7"/>
  <c r="O41" i="7" s="1"/>
  <c r="J41" i="7"/>
  <c r="O40" i="7"/>
  <c r="N40" i="7"/>
  <c r="L40" i="7"/>
  <c r="K40" i="7"/>
  <c r="J40" i="7"/>
  <c r="O39" i="7"/>
  <c r="N39" i="7"/>
  <c r="L39" i="7"/>
  <c r="P39" i="7" s="1"/>
  <c r="K39" i="7"/>
  <c r="J39" i="7"/>
  <c r="N38" i="7"/>
  <c r="L38" i="7"/>
  <c r="P38" i="7" s="1"/>
  <c r="K38" i="7"/>
  <c r="O38" i="7" s="1"/>
  <c r="J38" i="7"/>
  <c r="N37" i="7"/>
  <c r="L37" i="7"/>
  <c r="K37" i="7"/>
  <c r="O37" i="7" s="1"/>
  <c r="J37" i="7"/>
  <c r="O36" i="7"/>
  <c r="N36" i="7"/>
  <c r="L36" i="7"/>
  <c r="K36" i="7"/>
  <c r="J36" i="7"/>
  <c r="O35" i="7"/>
  <c r="N35" i="7"/>
  <c r="L35" i="7"/>
  <c r="P35" i="7" s="1"/>
  <c r="K35" i="7"/>
  <c r="J35" i="7"/>
  <c r="N34" i="7"/>
  <c r="L34" i="7"/>
  <c r="P34" i="7" s="1"/>
  <c r="K34" i="7"/>
  <c r="O34" i="7" s="1"/>
  <c r="J34" i="7"/>
  <c r="N33" i="7"/>
  <c r="L33" i="7"/>
  <c r="K33" i="7"/>
  <c r="O33" i="7" s="1"/>
  <c r="J33" i="7"/>
  <c r="O32" i="7"/>
  <c r="N32" i="7"/>
  <c r="L32" i="7"/>
  <c r="K32" i="7"/>
  <c r="J32" i="7"/>
  <c r="O31" i="7"/>
  <c r="N31" i="7"/>
  <c r="L31" i="7"/>
  <c r="P31" i="7" s="1"/>
  <c r="K31" i="7"/>
  <c r="J31" i="7"/>
  <c r="N30" i="7"/>
  <c r="L30" i="7"/>
  <c r="P30" i="7" s="1"/>
  <c r="K30" i="7"/>
  <c r="O30" i="7" s="1"/>
  <c r="J30" i="7"/>
  <c r="N29" i="7"/>
  <c r="L29" i="7"/>
  <c r="K29" i="7"/>
  <c r="O29" i="7" s="1"/>
  <c r="J29" i="7"/>
  <c r="O28" i="7"/>
  <c r="N28" i="7"/>
  <c r="L28" i="7"/>
  <c r="K28" i="7"/>
  <c r="J28" i="7"/>
  <c r="O27" i="7"/>
  <c r="N27" i="7"/>
  <c r="L27" i="7"/>
  <c r="P27" i="7" s="1"/>
  <c r="K27" i="7"/>
  <c r="J27" i="7"/>
  <c r="N26" i="7"/>
  <c r="L26" i="7"/>
  <c r="P26" i="7" s="1"/>
  <c r="K26" i="7"/>
  <c r="O26" i="7" s="1"/>
  <c r="J26" i="7"/>
  <c r="N25" i="7"/>
  <c r="L25" i="7"/>
  <c r="P25" i="7" s="1"/>
  <c r="K25" i="7"/>
  <c r="O25" i="7" s="1"/>
  <c r="J25" i="7"/>
  <c r="O24" i="7"/>
  <c r="N24" i="7"/>
  <c r="L24" i="7"/>
  <c r="K24" i="7"/>
  <c r="J24" i="7"/>
  <c r="O23" i="7"/>
  <c r="N23" i="7"/>
  <c r="L23" i="7"/>
  <c r="P23" i="7" s="1"/>
  <c r="K23" i="7"/>
  <c r="J23" i="7"/>
  <c r="N22" i="7"/>
  <c r="L22" i="7"/>
  <c r="P22" i="7" s="1"/>
  <c r="K22" i="7"/>
  <c r="O22" i="7" s="1"/>
  <c r="J22" i="7"/>
  <c r="N21" i="7"/>
  <c r="L21" i="7"/>
  <c r="P21" i="7" s="1"/>
  <c r="K21" i="7"/>
  <c r="O21" i="7" s="1"/>
  <c r="J21" i="7"/>
  <c r="O20" i="7"/>
  <c r="N20" i="7"/>
  <c r="L20" i="7"/>
  <c r="K20" i="7"/>
  <c r="J20" i="7"/>
  <c r="O19" i="7"/>
  <c r="N19" i="7"/>
  <c r="L19" i="7"/>
  <c r="P19" i="7" s="1"/>
  <c r="K19" i="7"/>
  <c r="J19" i="7"/>
  <c r="N18" i="7"/>
  <c r="L18" i="7"/>
  <c r="P18" i="7" s="1"/>
  <c r="K18" i="7"/>
  <c r="O18" i="7" s="1"/>
  <c r="J18" i="7"/>
  <c r="N17" i="7"/>
  <c r="L17" i="7"/>
  <c r="P17" i="7" s="1"/>
  <c r="K17" i="7"/>
  <c r="O17" i="7" s="1"/>
  <c r="J17" i="7"/>
  <c r="O16" i="7"/>
  <c r="N16" i="7"/>
  <c r="L16" i="7"/>
  <c r="K16" i="7"/>
  <c r="J16" i="7"/>
  <c r="O15" i="7"/>
  <c r="N15" i="7"/>
  <c r="L15" i="7"/>
  <c r="P15" i="7" s="1"/>
  <c r="K15" i="7"/>
  <c r="J15" i="7"/>
  <c r="N14" i="7"/>
  <c r="L14" i="7"/>
  <c r="P14" i="7" s="1"/>
  <c r="K14" i="7"/>
  <c r="O14" i="7" s="1"/>
  <c r="J14" i="7"/>
  <c r="N13" i="7"/>
  <c r="L13" i="7"/>
  <c r="P13" i="7" s="1"/>
  <c r="K13" i="7"/>
  <c r="O13" i="7" s="1"/>
  <c r="J13" i="7"/>
  <c r="O12" i="7"/>
  <c r="N12" i="7"/>
  <c r="L12" i="7"/>
  <c r="K12" i="7"/>
  <c r="J12" i="7"/>
  <c r="O11" i="7"/>
  <c r="N11" i="7"/>
  <c r="L11" i="7"/>
  <c r="P11" i="7" s="1"/>
  <c r="K11" i="7"/>
  <c r="J11" i="7"/>
  <c r="N10" i="7"/>
  <c r="L10" i="7"/>
  <c r="P10" i="7" s="1"/>
  <c r="K10" i="7"/>
  <c r="O10" i="7" s="1"/>
  <c r="J10" i="7"/>
  <c r="N9" i="7"/>
  <c r="L9" i="7"/>
  <c r="P9" i="7" s="1"/>
  <c r="K9" i="7"/>
  <c r="O9" i="7" s="1"/>
  <c r="J9" i="7"/>
  <c r="O8" i="7"/>
  <c r="N8" i="7"/>
  <c r="L8" i="7"/>
  <c r="K8" i="7"/>
  <c r="J8" i="7"/>
  <c r="O7" i="7"/>
  <c r="N7" i="7"/>
  <c r="L7" i="7"/>
  <c r="P7" i="7" s="1"/>
  <c r="K7" i="7"/>
  <c r="J7" i="7"/>
  <c r="N6" i="7"/>
  <c r="L6" i="7"/>
  <c r="P6" i="7" s="1"/>
  <c r="K6" i="7"/>
  <c r="O6" i="7" s="1"/>
  <c r="J6" i="7"/>
  <c r="N5" i="7"/>
  <c r="L5" i="7"/>
  <c r="P5" i="7" s="1"/>
  <c r="K5" i="7"/>
  <c r="O5" i="7" s="1"/>
  <c r="J5" i="7"/>
  <c r="O4" i="7"/>
  <c r="N4" i="7"/>
  <c r="L4" i="7"/>
  <c r="K4" i="7"/>
  <c r="J4" i="7"/>
  <c r="O3" i="7"/>
  <c r="N3" i="7"/>
  <c r="L3" i="7"/>
  <c r="P37" i="7" s="1"/>
  <c r="K3" i="7"/>
  <c r="J3" i="7"/>
  <c r="J38" i="8"/>
  <c r="K38" i="8"/>
  <c r="O38" i="8" s="1"/>
  <c r="L38" i="8"/>
  <c r="N38" i="8"/>
  <c r="J39" i="8"/>
  <c r="K39" i="8"/>
  <c r="O39" i="8" s="1"/>
  <c r="L39" i="8"/>
  <c r="N39" i="8"/>
  <c r="J40" i="8"/>
  <c r="K40" i="8"/>
  <c r="O40" i="8" s="1"/>
  <c r="L40" i="8"/>
  <c r="N40" i="8"/>
  <c r="J41" i="8"/>
  <c r="K41" i="8"/>
  <c r="O41" i="8" s="1"/>
  <c r="L41" i="8"/>
  <c r="N41" i="8"/>
  <c r="P41" i="8"/>
  <c r="J42" i="8"/>
  <c r="K42" i="8"/>
  <c r="O42" i="8" s="1"/>
  <c r="L42" i="8"/>
  <c r="N42" i="8"/>
  <c r="J43" i="8"/>
  <c r="K43" i="8"/>
  <c r="O43" i="8" s="1"/>
  <c r="L43" i="8"/>
  <c r="N43" i="8"/>
  <c r="P43" i="8"/>
  <c r="J44" i="8"/>
  <c r="K44" i="8"/>
  <c r="O44" i="8" s="1"/>
  <c r="L44" i="8"/>
  <c r="N44" i="8"/>
  <c r="P44" i="8"/>
  <c r="J45" i="8"/>
  <c r="K45" i="8"/>
  <c r="O45" i="8" s="1"/>
  <c r="L45" i="8"/>
  <c r="N45" i="8"/>
  <c r="P45" i="8"/>
  <c r="J46" i="8"/>
  <c r="K46" i="8"/>
  <c r="O46" i="8" s="1"/>
  <c r="L46" i="8"/>
  <c r="N46" i="8"/>
  <c r="P46" i="8"/>
  <c r="J47" i="8"/>
  <c r="K47" i="8"/>
  <c r="O47" i="8" s="1"/>
  <c r="L47" i="8"/>
  <c r="N47" i="8"/>
  <c r="P47" i="8"/>
  <c r="J48" i="8"/>
  <c r="K48" i="8"/>
  <c r="O48" i="8" s="1"/>
  <c r="L48" i="8"/>
  <c r="N48" i="8"/>
  <c r="P48" i="8"/>
  <c r="J49" i="8"/>
  <c r="K49" i="8"/>
  <c r="O49" i="8" s="1"/>
  <c r="L49" i="8"/>
  <c r="N49" i="8"/>
  <c r="P49" i="8"/>
  <c r="J50" i="8"/>
  <c r="K50" i="8"/>
  <c r="O50" i="8" s="1"/>
  <c r="L50" i="8"/>
  <c r="N50" i="8"/>
  <c r="P50" i="8"/>
  <c r="J51" i="8"/>
  <c r="K51" i="8"/>
  <c r="O51" i="8" s="1"/>
  <c r="L51" i="8"/>
  <c r="N51" i="8"/>
  <c r="P51" i="8"/>
  <c r="J52" i="8"/>
  <c r="K52" i="8"/>
  <c r="O52" i="8" s="1"/>
  <c r="L52" i="8"/>
  <c r="N52" i="8"/>
  <c r="P52" i="8"/>
  <c r="J53" i="8"/>
  <c r="K53" i="8"/>
  <c r="O53" i="8" s="1"/>
  <c r="L53" i="8"/>
  <c r="N53" i="8"/>
  <c r="P53" i="8"/>
  <c r="J54" i="8"/>
  <c r="K54" i="8"/>
  <c r="O54" i="8" s="1"/>
  <c r="L54" i="8"/>
  <c r="N54" i="8"/>
  <c r="P54" i="8"/>
  <c r="J55" i="8"/>
  <c r="K55" i="8"/>
  <c r="O55" i="8" s="1"/>
  <c r="L55" i="8"/>
  <c r="N55" i="8"/>
  <c r="P55" i="8"/>
  <c r="J56" i="8"/>
  <c r="K56" i="8"/>
  <c r="O56" i="8" s="1"/>
  <c r="L56" i="8"/>
  <c r="N56" i="8"/>
  <c r="P56" i="8"/>
  <c r="J57" i="8"/>
  <c r="K57" i="8"/>
  <c r="O57" i="8" s="1"/>
  <c r="L57" i="8"/>
  <c r="N57" i="8"/>
  <c r="P57" i="8"/>
  <c r="J58" i="8"/>
  <c r="K58" i="8"/>
  <c r="O58" i="8" s="1"/>
  <c r="L58" i="8"/>
  <c r="N58" i="8"/>
  <c r="P58" i="8"/>
  <c r="J59" i="8"/>
  <c r="K59" i="8"/>
  <c r="O59" i="8" s="1"/>
  <c r="L59" i="8"/>
  <c r="N59" i="8"/>
  <c r="P59" i="8"/>
  <c r="J60" i="8"/>
  <c r="K60" i="8"/>
  <c r="O60" i="8" s="1"/>
  <c r="L60" i="8"/>
  <c r="N60" i="8"/>
  <c r="P60" i="8"/>
  <c r="J61" i="8"/>
  <c r="K61" i="8"/>
  <c r="O61" i="8" s="1"/>
  <c r="L61" i="8"/>
  <c r="N61" i="8"/>
  <c r="P61" i="8"/>
  <c r="J62" i="8"/>
  <c r="K62" i="8"/>
  <c r="O62" i="8" s="1"/>
  <c r="L62" i="8"/>
  <c r="N62" i="8"/>
  <c r="P62" i="8"/>
  <c r="J63" i="8"/>
  <c r="K63" i="8"/>
  <c r="O63" i="8" s="1"/>
  <c r="L63" i="8"/>
  <c r="N63" i="8"/>
  <c r="P63" i="8"/>
  <c r="J64" i="8"/>
  <c r="K64" i="8"/>
  <c r="O64" i="8" s="1"/>
  <c r="L64" i="8"/>
  <c r="N64" i="8"/>
  <c r="P64" i="8"/>
  <c r="J65" i="8"/>
  <c r="K65" i="8"/>
  <c r="O65" i="8" s="1"/>
  <c r="L65" i="8"/>
  <c r="P38" i="8" s="1"/>
  <c r="N65" i="8"/>
  <c r="P65" i="8"/>
  <c r="J66" i="8"/>
  <c r="K66" i="8"/>
  <c r="O66" i="8" s="1"/>
  <c r="L66" i="8"/>
  <c r="N66" i="8"/>
  <c r="P66" i="8"/>
  <c r="J67" i="8"/>
  <c r="K67" i="8"/>
  <c r="O67" i="8" s="1"/>
  <c r="L67" i="8"/>
  <c r="N67" i="8"/>
  <c r="P67" i="8"/>
  <c r="J68" i="8"/>
  <c r="K68" i="8"/>
  <c r="O68" i="8" s="1"/>
  <c r="L68" i="8"/>
  <c r="N68" i="8"/>
  <c r="P68" i="8"/>
  <c r="J69" i="8"/>
  <c r="K69" i="8"/>
  <c r="O69" i="8" s="1"/>
  <c r="L69" i="8"/>
  <c r="N69" i="8"/>
  <c r="P69" i="8"/>
  <c r="J70" i="8"/>
  <c r="K70" i="8"/>
  <c r="O70" i="8" s="1"/>
  <c r="L70" i="8"/>
  <c r="N70" i="8"/>
  <c r="P70" i="8"/>
  <c r="J71" i="8"/>
  <c r="K71" i="8"/>
  <c r="O71" i="8" s="1"/>
  <c r="L71" i="8"/>
  <c r="N71" i="8"/>
  <c r="P71" i="8"/>
  <c r="J72" i="8"/>
  <c r="K72" i="8"/>
  <c r="O72" i="8" s="1"/>
  <c r="L72" i="8"/>
  <c r="N72" i="8"/>
  <c r="P72" i="8"/>
  <c r="J73" i="8"/>
  <c r="K73" i="8"/>
  <c r="O73" i="8" s="1"/>
  <c r="L73" i="8"/>
  <c r="N73" i="8"/>
  <c r="P73" i="8"/>
  <c r="J74" i="8"/>
  <c r="K74" i="8"/>
  <c r="O74" i="8" s="1"/>
  <c r="L74" i="8"/>
  <c r="N74" i="8"/>
  <c r="P74" i="8"/>
  <c r="J75" i="8"/>
  <c r="K75" i="8"/>
  <c r="O75" i="8" s="1"/>
  <c r="L75" i="8"/>
  <c r="N75" i="8"/>
  <c r="P75" i="8"/>
  <c r="J76" i="8"/>
  <c r="K76" i="8"/>
  <c r="O76" i="8" s="1"/>
  <c r="L76" i="8"/>
  <c r="N76" i="8"/>
  <c r="P76" i="8"/>
  <c r="J77" i="8"/>
  <c r="K77" i="8"/>
  <c r="O77" i="8" s="1"/>
  <c r="L77" i="8"/>
  <c r="N77" i="8"/>
  <c r="P77" i="8"/>
  <c r="J78" i="8"/>
  <c r="K78" i="8"/>
  <c r="O78" i="8" s="1"/>
  <c r="L78" i="8"/>
  <c r="N78" i="8"/>
  <c r="P78" i="8"/>
  <c r="J79" i="8"/>
  <c r="K79" i="8"/>
  <c r="O79" i="8" s="1"/>
  <c r="L79" i="8"/>
  <c r="N79" i="8"/>
  <c r="P79" i="8"/>
  <c r="J80" i="8"/>
  <c r="K80" i="8"/>
  <c r="O80" i="8" s="1"/>
  <c r="L80" i="8"/>
  <c r="N80" i="8"/>
  <c r="P80" i="8"/>
  <c r="J81" i="8"/>
  <c r="K81" i="8"/>
  <c r="O81" i="8" s="1"/>
  <c r="L81" i="8"/>
  <c r="N81" i="8"/>
  <c r="P81" i="8"/>
  <c r="J82" i="8"/>
  <c r="K82" i="8"/>
  <c r="O82" i="8" s="1"/>
  <c r="L82" i="8"/>
  <c r="N82" i="8"/>
  <c r="P82" i="8"/>
  <c r="J83" i="8"/>
  <c r="K83" i="8"/>
  <c r="O83" i="8" s="1"/>
  <c r="L83" i="8"/>
  <c r="N83" i="8"/>
  <c r="P83" i="8"/>
  <c r="J84" i="8"/>
  <c r="K84" i="8"/>
  <c r="O84" i="8" s="1"/>
  <c r="L84" i="8"/>
  <c r="N84" i="8"/>
  <c r="P84" i="8"/>
  <c r="J85" i="8"/>
  <c r="K85" i="8"/>
  <c r="O85" i="8" s="1"/>
  <c r="L85" i="8"/>
  <c r="P40" i="8" s="1"/>
  <c r="N85" i="8"/>
  <c r="P85" i="8"/>
  <c r="J86" i="8"/>
  <c r="K86" i="8"/>
  <c r="O86" i="8" s="1"/>
  <c r="L86" i="8"/>
  <c r="N86" i="8"/>
  <c r="P86" i="8"/>
  <c r="J87" i="8"/>
  <c r="K87" i="8"/>
  <c r="O87" i="8" s="1"/>
  <c r="L87" i="8"/>
  <c r="N87" i="8"/>
  <c r="P87" i="8"/>
  <c r="J88" i="8"/>
  <c r="K88" i="8"/>
  <c r="O88" i="8" s="1"/>
  <c r="L88" i="8"/>
  <c r="N88" i="8"/>
  <c r="P88" i="8"/>
  <c r="J89" i="8"/>
  <c r="K89" i="8"/>
  <c r="O89" i="8" s="1"/>
  <c r="L89" i="8"/>
  <c r="N89" i="8"/>
  <c r="P89" i="8"/>
  <c r="J90" i="8"/>
  <c r="K90" i="8"/>
  <c r="O90" i="8" s="1"/>
  <c r="L90" i="8"/>
  <c r="N90" i="8"/>
  <c r="P90" i="8"/>
  <c r="J91" i="8"/>
  <c r="K91" i="8"/>
  <c r="O91" i="8" s="1"/>
  <c r="L91" i="8"/>
  <c r="N91" i="8"/>
  <c r="P91" i="8"/>
  <c r="J92" i="8"/>
  <c r="K92" i="8"/>
  <c r="O92" i="8" s="1"/>
  <c r="L92" i="8"/>
  <c r="N92" i="8"/>
  <c r="P92" i="8"/>
  <c r="J93" i="8"/>
  <c r="K93" i="8"/>
  <c r="O93" i="8" s="1"/>
  <c r="L93" i="8"/>
  <c r="N93" i="8"/>
  <c r="P93" i="8"/>
  <c r="N37" i="8"/>
  <c r="L37" i="8"/>
  <c r="P37" i="8" s="1"/>
  <c r="K37" i="8"/>
  <c r="J37" i="8"/>
  <c r="P36" i="8"/>
  <c r="N36" i="8"/>
  <c r="L36" i="8"/>
  <c r="K36" i="8"/>
  <c r="O36" i="8" s="1"/>
  <c r="J36" i="8"/>
  <c r="N35" i="8"/>
  <c r="L35" i="8"/>
  <c r="K35" i="8"/>
  <c r="J35" i="8"/>
  <c r="N34" i="8"/>
  <c r="L34" i="8"/>
  <c r="K34" i="8"/>
  <c r="O34" i="8" s="1"/>
  <c r="J34" i="8"/>
  <c r="N33" i="8"/>
  <c r="L33" i="8"/>
  <c r="P33" i="8" s="1"/>
  <c r="K33" i="8"/>
  <c r="J33" i="8"/>
  <c r="P32" i="8"/>
  <c r="N32" i="8"/>
  <c r="L32" i="8"/>
  <c r="K32" i="8"/>
  <c r="J32" i="8"/>
  <c r="N31" i="8"/>
  <c r="L31" i="8"/>
  <c r="K31" i="8"/>
  <c r="J31" i="8"/>
  <c r="N30" i="8"/>
  <c r="L30" i="8"/>
  <c r="P30" i="8" s="1"/>
  <c r="K30" i="8"/>
  <c r="J30" i="8"/>
  <c r="N29" i="8"/>
  <c r="L29" i="8"/>
  <c r="P29" i="8" s="1"/>
  <c r="K29" i="8"/>
  <c r="J29" i="8"/>
  <c r="P28" i="8"/>
  <c r="N28" i="8"/>
  <c r="L28" i="8"/>
  <c r="K28" i="8"/>
  <c r="J28" i="8"/>
  <c r="N27" i="8"/>
  <c r="L27" i="8"/>
  <c r="K27" i="8"/>
  <c r="J27" i="8"/>
  <c r="N26" i="8"/>
  <c r="L26" i="8"/>
  <c r="P26" i="8" s="1"/>
  <c r="K26" i="8"/>
  <c r="J26" i="8"/>
  <c r="N25" i="8"/>
  <c r="L25" i="8"/>
  <c r="K25" i="8"/>
  <c r="J25" i="8"/>
  <c r="P24" i="8"/>
  <c r="N24" i="8"/>
  <c r="L24" i="8"/>
  <c r="K24" i="8"/>
  <c r="J24" i="8"/>
  <c r="N23" i="8"/>
  <c r="L23" i="8"/>
  <c r="K23" i="8"/>
  <c r="J23" i="8"/>
  <c r="N22" i="8"/>
  <c r="L22" i="8"/>
  <c r="P22" i="8" s="1"/>
  <c r="K22" i="8"/>
  <c r="J22" i="8"/>
  <c r="N21" i="8"/>
  <c r="L21" i="8"/>
  <c r="K21" i="8"/>
  <c r="J21" i="8"/>
  <c r="P20" i="8"/>
  <c r="N20" i="8"/>
  <c r="L20" i="8"/>
  <c r="K20" i="8"/>
  <c r="J20" i="8"/>
  <c r="N19" i="8"/>
  <c r="L19" i="8"/>
  <c r="K19" i="8"/>
  <c r="J19" i="8"/>
  <c r="N18" i="8"/>
  <c r="L18" i="8"/>
  <c r="P18" i="8" s="1"/>
  <c r="K18" i="8"/>
  <c r="J18" i="8"/>
  <c r="N17" i="8"/>
  <c r="L17" i="8"/>
  <c r="K17" i="8"/>
  <c r="O17" i="8" s="1"/>
  <c r="J17" i="8"/>
  <c r="P16" i="8"/>
  <c r="N16" i="8"/>
  <c r="L16" i="8"/>
  <c r="K16" i="8"/>
  <c r="J16" i="8"/>
  <c r="N15" i="8"/>
  <c r="L15" i="8"/>
  <c r="K15" i="8"/>
  <c r="J15" i="8"/>
  <c r="N14" i="8"/>
  <c r="L14" i="8"/>
  <c r="P14" i="8" s="1"/>
  <c r="K14" i="8"/>
  <c r="J14" i="8"/>
  <c r="N13" i="8"/>
  <c r="L13" i="8"/>
  <c r="P13" i="8" s="1"/>
  <c r="K13" i="8"/>
  <c r="J13" i="8"/>
  <c r="P12" i="8"/>
  <c r="N12" i="8"/>
  <c r="L12" i="8"/>
  <c r="K12" i="8"/>
  <c r="J12" i="8"/>
  <c r="N11" i="8"/>
  <c r="L11" i="8"/>
  <c r="K11" i="8"/>
  <c r="J11" i="8"/>
  <c r="N10" i="8"/>
  <c r="L10" i="8"/>
  <c r="P10" i="8" s="1"/>
  <c r="K10" i="8"/>
  <c r="J10" i="8"/>
  <c r="N9" i="8"/>
  <c r="L9" i="8"/>
  <c r="P9" i="8" s="1"/>
  <c r="K9" i="8"/>
  <c r="J9" i="8"/>
  <c r="P8" i="8"/>
  <c r="N8" i="8"/>
  <c r="L8" i="8"/>
  <c r="K8" i="8"/>
  <c r="J8" i="8"/>
  <c r="N7" i="8"/>
  <c r="L7" i="8"/>
  <c r="P7" i="8" s="1"/>
  <c r="K7" i="8"/>
  <c r="J7" i="8"/>
  <c r="N6" i="8"/>
  <c r="L6" i="8"/>
  <c r="P6" i="8" s="1"/>
  <c r="K6" i="8"/>
  <c r="J6" i="8"/>
  <c r="N5" i="8"/>
  <c r="L5" i="8"/>
  <c r="K5" i="8"/>
  <c r="J5" i="8"/>
  <c r="P4" i="8"/>
  <c r="N4" i="8"/>
  <c r="L4" i="8"/>
  <c r="K4" i="8"/>
  <c r="O4" i="8" s="1"/>
  <c r="J4" i="8"/>
  <c r="P3" i="8"/>
  <c r="N3" i="8"/>
  <c r="L3" i="8"/>
  <c r="P25" i="8" s="1"/>
  <c r="K3" i="8"/>
  <c r="J3" i="8"/>
  <c r="O37" i="9"/>
  <c r="N37" i="9"/>
  <c r="L37" i="9"/>
  <c r="P37" i="9" s="1"/>
  <c r="K37" i="9"/>
  <c r="J37" i="9"/>
  <c r="N36" i="9"/>
  <c r="L36" i="9"/>
  <c r="P36" i="9" s="1"/>
  <c r="K36" i="9"/>
  <c r="J36" i="9"/>
  <c r="N35" i="9"/>
  <c r="L35" i="9"/>
  <c r="K35" i="9"/>
  <c r="J35" i="9"/>
  <c r="N34" i="9"/>
  <c r="L34" i="9"/>
  <c r="P34" i="9" s="1"/>
  <c r="K34" i="9"/>
  <c r="J34" i="9"/>
  <c r="O33" i="9"/>
  <c r="N33" i="9"/>
  <c r="L33" i="9"/>
  <c r="P33" i="9" s="1"/>
  <c r="K33" i="9"/>
  <c r="J33" i="9"/>
  <c r="N32" i="9"/>
  <c r="L32" i="9"/>
  <c r="P32" i="9" s="1"/>
  <c r="K32" i="9"/>
  <c r="J32" i="9"/>
  <c r="N31" i="9"/>
  <c r="L31" i="9"/>
  <c r="K31" i="9"/>
  <c r="J31" i="9"/>
  <c r="N30" i="9"/>
  <c r="L30" i="9"/>
  <c r="P30" i="9" s="1"/>
  <c r="K30" i="9"/>
  <c r="J30" i="9"/>
  <c r="O29" i="9"/>
  <c r="N29" i="9"/>
  <c r="L29" i="9"/>
  <c r="P29" i="9" s="1"/>
  <c r="K29" i="9"/>
  <c r="J29" i="9"/>
  <c r="N28" i="9"/>
  <c r="L28" i="9"/>
  <c r="P28" i="9" s="1"/>
  <c r="K28" i="9"/>
  <c r="J28" i="9"/>
  <c r="N27" i="9"/>
  <c r="L27" i="9"/>
  <c r="K27" i="9"/>
  <c r="J27" i="9"/>
  <c r="N26" i="9"/>
  <c r="L26" i="9"/>
  <c r="P26" i="9" s="1"/>
  <c r="K26" i="9"/>
  <c r="J26" i="9"/>
  <c r="O25" i="9"/>
  <c r="N25" i="9"/>
  <c r="L25" i="9"/>
  <c r="P25" i="9" s="1"/>
  <c r="K25" i="9"/>
  <c r="J25" i="9"/>
  <c r="N24" i="9"/>
  <c r="L24" i="9"/>
  <c r="P24" i="9" s="1"/>
  <c r="K24" i="9"/>
  <c r="J24" i="9"/>
  <c r="N23" i="9"/>
  <c r="L23" i="9"/>
  <c r="K23" i="9"/>
  <c r="J23" i="9"/>
  <c r="N22" i="9"/>
  <c r="L22" i="9"/>
  <c r="P22" i="9" s="1"/>
  <c r="K22" i="9"/>
  <c r="J22" i="9"/>
  <c r="O21" i="9"/>
  <c r="N21" i="9"/>
  <c r="L21" i="9"/>
  <c r="P21" i="9" s="1"/>
  <c r="K21" i="9"/>
  <c r="J21" i="9"/>
  <c r="N20" i="9"/>
  <c r="L20" i="9"/>
  <c r="P20" i="9" s="1"/>
  <c r="K20" i="9"/>
  <c r="J20" i="9"/>
  <c r="N19" i="9"/>
  <c r="L19" i="9"/>
  <c r="K19" i="9"/>
  <c r="J19" i="9"/>
  <c r="N18" i="9"/>
  <c r="L18" i="9"/>
  <c r="P18" i="9" s="1"/>
  <c r="K18" i="9"/>
  <c r="J18" i="9"/>
  <c r="O17" i="9"/>
  <c r="N17" i="9"/>
  <c r="L17" i="9"/>
  <c r="P17" i="9" s="1"/>
  <c r="K17" i="9"/>
  <c r="J17" i="9"/>
  <c r="N16" i="9"/>
  <c r="L16" i="9"/>
  <c r="P16" i="9" s="1"/>
  <c r="K16" i="9"/>
  <c r="J16" i="9"/>
  <c r="N15" i="9"/>
  <c r="L15" i="9"/>
  <c r="K15" i="9"/>
  <c r="J15" i="9"/>
  <c r="N14" i="9"/>
  <c r="L14" i="9"/>
  <c r="P14" i="9" s="1"/>
  <c r="K14" i="9"/>
  <c r="J14" i="9"/>
  <c r="O13" i="9"/>
  <c r="N13" i="9"/>
  <c r="L13" i="9"/>
  <c r="P13" i="9" s="1"/>
  <c r="K13" i="9"/>
  <c r="J13" i="9"/>
  <c r="N12" i="9"/>
  <c r="L12" i="9"/>
  <c r="P12" i="9" s="1"/>
  <c r="K12" i="9"/>
  <c r="J12" i="9"/>
  <c r="N11" i="9"/>
  <c r="L11" i="9"/>
  <c r="K11" i="9"/>
  <c r="J11" i="9"/>
  <c r="N10" i="9"/>
  <c r="L10" i="9"/>
  <c r="P10" i="9" s="1"/>
  <c r="K10" i="9"/>
  <c r="J10" i="9"/>
  <c r="O9" i="9"/>
  <c r="N9" i="9"/>
  <c r="L9" i="9"/>
  <c r="P9" i="9" s="1"/>
  <c r="K9" i="9"/>
  <c r="J9" i="9"/>
  <c r="N8" i="9"/>
  <c r="L8" i="9"/>
  <c r="P8" i="9" s="1"/>
  <c r="K8" i="9"/>
  <c r="J8" i="9"/>
  <c r="N7" i="9"/>
  <c r="L7" i="9"/>
  <c r="K7" i="9"/>
  <c r="J7" i="9"/>
  <c r="N6" i="9"/>
  <c r="L6" i="9"/>
  <c r="P6" i="9" s="1"/>
  <c r="K6" i="9"/>
  <c r="J6" i="9"/>
  <c r="O5" i="9"/>
  <c r="N5" i="9"/>
  <c r="L5" i="9"/>
  <c r="P5" i="9" s="1"/>
  <c r="K5" i="9"/>
  <c r="O22" i="9" s="1"/>
  <c r="J5" i="9"/>
  <c r="N4" i="9"/>
  <c r="L4" i="9"/>
  <c r="P23" i="9" s="1"/>
  <c r="K4" i="9"/>
  <c r="J4" i="9"/>
  <c r="N3" i="9"/>
  <c r="L3" i="9"/>
  <c r="K3" i="9"/>
  <c r="J3" i="9"/>
  <c r="J37" i="10"/>
  <c r="K37" i="10"/>
  <c r="O37" i="10" s="1"/>
  <c r="L37" i="10"/>
  <c r="P37" i="10" s="1"/>
  <c r="N37" i="10"/>
  <c r="J38" i="10"/>
  <c r="K38" i="10"/>
  <c r="L38" i="10"/>
  <c r="P31" i="10" s="1"/>
  <c r="N38" i="10"/>
  <c r="O38" i="10"/>
  <c r="J39" i="10"/>
  <c r="K39" i="10"/>
  <c r="L39" i="10"/>
  <c r="P35" i="10" s="1"/>
  <c r="N39" i="10"/>
  <c r="O39" i="10"/>
  <c r="J40" i="10"/>
  <c r="K40" i="10"/>
  <c r="L40" i="10"/>
  <c r="N40" i="10"/>
  <c r="O40" i="10"/>
  <c r="J41" i="10"/>
  <c r="K41" i="10"/>
  <c r="O41" i="10" s="1"/>
  <c r="L41" i="10"/>
  <c r="P41" i="10" s="1"/>
  <c r="N41" i="10"/>
  <c r="J42" i="10"/>
  <c r="K42" i="10"/>
  <c r="L42" i="10"/>
  <c r="P42" i="10" s="1"/>
  <c r="N42" i="10"/>
  <c r="O42" i="10"/>
  <c r="N36" i="10"/>
  <c r="L36" i="10"/>
  <c r="K36" i="10"/>
  <c r="O36" i="10" s="1"/>
  <c r="J36" i="10"/>
  <c r="N35" i="10"/>
  <c r="L35" i="10"/>
  <c r="K35" i="10"/>
  <c r="J35" i="10"/>
  <c r="N34" i="10"/>
  <c r="L34" i="10"/>
  <c r="P34" i="10" s="1"/>
  <c r="K34" i="10"/>
  <c r="J34" i="10"/>
  <c r="N33" i="10"/>
  <c r="L33" i="10"/>
  <c r="K33" i="10"/>
  <c r="J33" i="10"/>
  <c r="N32" i="10"/>
  <c r="L32" i="10"/>
  <c r="P32" i="10" s="1"/>
  <c r="K32" i="10"/>
  <c r="J32" i="10"/>
  <c r="N31" i="10"/>
  <c r="L31" i="10"/>
  <c r="K31" i="10"/>
  <c r="J31" i="10"/>
  <c r="N30" i="10"/>
  <c r="L30" i="10"/>
  <c r="K30" i="10"/>
  <c r="J30" i="10"/>
  <c r="N29" i="10"/>
  <c r="L29" i="10"/>
  <c r="K29" i="10"/>
  <c r="J29" i="10"/>
  <c r="N28" i="10"/>
  <c r="L28" i="10"/>
  <c r="K28" i="10"/>
  <c r="O28" i="10" s="1"/>
  <c r="J28" i="10"/>
  <c r="N27" i="10"/>
  <c r="L27" i="10"/>
  <c r="K27" i="10"/>
  <c r="J27" i="10"/>
  <c r="N26" i="10"/>
  <c r="L26" i="10"/>
  <c r="P26" i="10" s="1"/>
  <c r="K26" i="10"/>
  <c r="J26" i="10"/>
  <c r="N25" i="10"/>
  <c r="L25" i="10"/>
  <c r="K25" i="10"/>
  <c r="J25" i="10"/>
  <c r="N24" i="10"/>
  <c r="L24" i="10"/>
  <c r="P24" i="10" s="1"/>
  <c r="K24" i="10"/>
  <c r="O24" i="10" s="1"/>
  <c r="J24" i="10"/>
  <c r="N23" i="10"/>
  <c r="L23" i="10"/>
  <c r="K23" i="10"/>
  <c r="J23" i="10"/>
  <c r="N22" i="10"/>
  <c r="L22" i="10"/>
  <c r="K22" i="10"/>
  <c r="J22" i="10"/>
  <c r="N21" i="10"/>
  <c r="L21" i="10"/>
  <c r="K21" i="10"/>
  <c r="O21" i="10" s="1"/>
  <c r="J21" i="10"/>
  <c r="N20" i="10"/>
  <c r="L20" i="10"/>
  <c r="K20" i="10"/>
  <c r="O20" i="10" s="1"/>
  <c r="J20" i="10"/>
  <c r="N19" i="10"/>
  <c r="L19" i="10"/>
  <c r="K19" i="10"/>
  <c r="J19" i="10"/>
  <c r="N18" i="10"/>
  <c r="L18" i="10"/>
  <c r="K18" i="10"/>
  <c r="J18" i="10"/>
  <c r="N17" i="10"/>
  <c r="L17" i="10"/>
  <c r="P17" i="10" s="1"/>
  <c r="K17" i="10"/>
  <c r="O17" i="10" s="1"/>
  <c r="J17" i="10"/>
  <c r="N16" i="10"/>
  <c r="L16" i="10"/>
  <c r="K16" i="10"/>
  <c r="O16" i="10" s="1"/>
  <c r="J16" i="10"/>
  <c r="N15" i="10"/>
  <c r="L15" i="10"/>
  <c r="K15" i="10"/>
  <c r="J15" i="10"/>
  <c r="N14" i="10"/>
  <c r="L14" i="10"/>
  <c r="K14" i="10"/>
  <c r="J14" i="10"/>
  <c r="N13" i="10"/>
  <c r="L13" i="10"/>
  <c r="P13" i="10" s="1"/>
  <c r="K13" i="10"/>
  <c r="O13" i="10" s="1"/>
  <c r="J13" i="10"/>
  <c r="N12" i="10"/>
  <c r="L12" i="10"/>
  <c r="K12" i="10"/>
  <c r="O12" i="10" s="1"/>
  <c r="J12" i="10"/>
  <c r="P11" i="10"/>
  <c r="N11" i="10"/>
  <c r="L11" i="10"/>
  <c r="K11" i="10"/>
  <c r="J11" i="10"/>
  <c r="N10" i="10"/>
  <c r="L10" i="10"/>
  <c r="K10" i="10"/>
  <c r="J10" i="10"/>
  <c r="N9" i="10"/>
  <c r="L9" i="10"/>
  <c r="P9" i="10" s="1"/>
  <c r="K9" i="10"/>
  <c r="O9" i="10" s="1"/>
  <c r="J9" i="10"/>
  <c r="N8" i="10"/>
  <c r="L8" i="10"/>
  <c r="K8" i="10"/>
  <c r="O8" i="10" s="1"/>
  <c r="J8" i="10"/>
  <c r="P7" i="10"/>
  <c r="N7" i="10"/>
  <c r="L7" i="10"/>
  <c r="K7" i="10"/>
  <c r="J7" i="10"/>
  <c r="N6" i="10"/>
  <c r="L6" i="10"/>
  <c r="K6" i="10"/>
  <c r="J6" i="10"/>
  <c r="N5" i="10"/>
  <c r="L5" i="10"/>
  <c r="K5" i="10"/>
  <c r="O10" i="10" s="1"/>
  <c r="J5" i="10"/>
  <c r="N4" i="10"/>
  <c r="L4" i="10"/>
  <c r="K4" i="10"/>
  <c r="O4" i="10" s="1"/>
  <c r="J4" i="10"/>
  <c r="P3" i="10"/>
  <c r="N3" i="10"/>
  <c r="L3" i="10"/>
  <c r="K3" i="10"/>
  <c r="O35" i="10" s="1"/>
  <c r="J3" i="10"/>
  <c r="J29" i="11"/>
  <c r="K29" i="11"/>
  <c r="O29" i="11" s="1"/>
  <c r="L29" i="11"/>
  <c r="N29" i="11"/>
  <c r="P29" i="11"/>
  <c r="J30" i="11"/>
  <c r="K30" i="11"/>
  <c r="O30" i="11" s="1"/>
  <c r="L30" i="11"/>
  <c r="N30" i="11"/>
  <c r="P30" i="11"/>
  <c r="J31" i="11"/>
  <c r="K31" i="11"/>
  <c r="O31" i="11" s="1"/>
  <c r="L31" i="11"/>
  <c r="N31" i="11"/>
  <c r="P31" i="11"/>
  <c r="J32" i="11"/>
  <c r="K32" i="11"/>
  <c r="O32" i="11" s="1"/>
  <c r="L32" i="11"/>
  <c r="N32" i="11"/>
  <c r="P32" i="11"/>
  <c r="J33" i="11"/>
  <c r="K33" i="11"/>
  <c r="O33" i="11" s="1"/>
  <c r="L33" i="11"/>
  <c r="N33" i="11"/>
  <c r="P33" i="11"/>
  <c r="J34" i="11"/>
  <c r="K34" i="11"/>
  <c r="O34" i="11" s="1"/>
  <c r="L34" i="11"/>
  <c r="N34" i="11"/>
  <c r="P34" i="11"/>
  <c r="J35" i="11"/>
  <c r="K35" i="11"/>
  <c r="O35" i="11" s="1"/>
  <c r="L35" i="11"/>
  <c r="N35" i="11"/>
  <c r="P35" i="11"/>
  <c r="J36" i="11"/>
  <c r="K36" i="11"/>
  <c r="O36" i="11" s="1"/>
  <c r="L36" i="11"/>
  <c r="N36" i="11"/>
  <c r="P36" i="11"/>
  <c r="N28" i="11"/>
  <c r="L28" i="11"/>
  <c r="P28" i="11" s="1"/>
  <c r="K28" i="11"/>
  <c r="J28" i="11"/>
  <c r="P27" i="11"/>
  <c r="N27" i="11"/>
  <c r="L27" i="11"/>
  <c r="K27" i="11"/>
  <c r="J27" i="11"/>
  <c r="N26" i="11"/>
  <c r="L26" i="11"/>
  <c r="P26" i="11" s="1"/>
  <c r="K26" i="11"/>
  <c r="J26" i="11"/>
  <c r="N25" i="11"/>
  <c r="L25" i="11"/>
  <c r="K25" i="11"/>
  <c r="O25" i="11" s="1"/>
  <c r="J25" i="11"/>
  <c r="N24" i="11"/>
  <c r="L24" i="11"/>
  <c r="P24" i="11" s="1"/>
  <c r="K24" i="11"/>
  <c r="J24" i="11"/>
  <c r="P23" i="11"/>
  <c r="N23" i="11"/>
  <c r="L23" i="11"/>
  <c r="K23" i="11"/>
  <c r="J23" i="11"/>
  <c r="N22" i="11"/>
  <c r="L22" i="11"/>
  <c r="P22" i="11" s="1"/>
  <c r="K22" i="11"/>
  <c r="J22" i="11"/>
  <c r="N21" i="11"/>
  <c r="L21" i="11"/>
  <c r="P21" i="11" s="1"/>
  <c r="K21" i="11"/>
  <c r="J21" i="11"/>
  <c r="N20" i="11"/>
  <c r="L20" i="11"/>
  <c r="P20" i="11" s="1"/>
  <c r="K20" i="11"/>
  <c r="J20" i="11"/>
  <c r="P19" i="11"/>
  <c r="N19" i="11"/>
  <c r="L19" i="11"/>
  <c r="K19" i="11"/>
  <c r="J19" i="11"/>
  <c r="N18" i="11"/>
  <c r="L18" i="11"/>
  <c r="P18" i="11" s="1"/>
  <c r="K18" i="11"/>
  <c r="J18" i="11"/>
  <c r="N17" i="11"/>
  <c r="L17" i="11"/>
  <c r="P17" i="11" s="1"/>
  <c r="K17" i="11"/>
  <c r="J17" i="11"/>
  <c r="N16" i="11"/>
  <c r="L16" i="11"/>
  <c r="P16" i="11" s="1"/>
  <c r="K16" i="11"/>
  <c r="J16" i="11"/>
  <c r="P15" i="11"/>
  <c r="N15" i="11"/>
  <c r="L15" i="11"/>
  <c r="K15" i="11"/>
  <c r="J15" i="11"/>
  <c r="N14" i="11"/>
  <c r="L14" i="11"/>
  <c r="P14" i="11" s="1"/>
  <c r="K14" i="11"/>
  <c r="J14" i="11"/>
  <c r="N13" i="11"/>
  <c r="L13" i="11"/>
  <c r="P13" i="11" s="1"/>
  <c r="K13" i="11"/>
  <c r="J13" i="11"/>
  <c r="N12" i="11"/>
  <c r="L12" i="11"/>
  <c r="P12" i="11" s="1"/>
  <c r="K12" i="11"/>
  <c r="J12" i="11"/>
  <c r="P11" i="11"/>
  <c r="N11" i="11"/>
  <c r="L11" i="11"/>
  <c r="K11" i="11"/>
  <c r="J11" i="11"/>
  <c r="N10" i="11"/>
  <c r="L10" i="11"/>
  <c r="P10" i="11" s="1"/>
  <c r="K10" i="11"/>
  <c r="J10" i="11"/>
  <c r="N9" i="11"/>
  <c r="L9" i="11"/>
  <c r="P9" i="11" s="1"/>
  <c r="K9" i="11"/>
  <c r="J9" i="11"/>
  <c r="N8" i="11"/>
  <c r="L8" i="11"/>
  <c r="K8" i="11"/>
  <c r="J8" i="11"/>
  <c r="P7" i="11"/>
  <c r="N7" i="11"/>
  <c r="L7" i="11"/>
  <c r="K7" i="11"/>
  <c r="J7" i="11"/>
  <c r="N6" i="11"/>
  <c r="L6" i="11"/>
  <c r="P6" i="11" s="1"/>
  <c r="K6" i="11"/>
  <c r="J6" i="11"/>
  <c r="N5" i="11"/>
  <c r="L5" i="11"/>
  <c r="P5" i="11" s="1"/>
  <c r="K5" i="11"/>
  <c r="J5" i="11"/>
  <c r="N4" i="11"/>
  <c r="L4" i="11"/>
  <c r="K4" i="11"/>
  <c r="J4" i="11"/>
  <c r="P3" i="11"/>
  <c r="N3" i="11"/>
  <c r="L3" i="11"/>
  <c r="P8" i="11" s="1"/>
  <c r="K3" i="11"/>
  <c r="J3" i="11"/>
  <c r="J18" i="12"/>
  <c r="K18" i="12"/>
  <c r="O20" i="12" s="1"/>
  <c r="L18" i="12"/>
  <c r="P18" i="12" s="1"/>
  <c r="N18" i="12"/>
  <c r="J19" i="12"/>
  <c r="K19" i="12"/>
  <c r="L19" i="12"/>
  <c r="P19" i="12" s="1"/>
  <c r="N19" i="12"/>
  <c r="J20" i="12"/>
  <c r="K20" i="12"/>
  <c r="L20" i="12"/>
  <c r="P20" i="12" s="1"/>
  <c r="N20" i="12"/>
  <c r="J21" i="12"/>
  <c r="K21" i="12"/>
  <c r="L21" i="12"/>
  <c r="N21" i="12"/>
  <c r="O21" i="12"/>
  <c r="J22" i="12"/>
  <c r="K22" i="12"/>
  <c r="O28" i="12" s="1"/>
  <c r="L22" i="12"/>
  <c r="P22" i="12" s="1"/>
  <c r="N22" i="12"/>
  <c r="J23" i="12"/>
  <c r="K23" i="12"/>
  <c r="L23" i="12"/>
  <c r="P23" i="12" s="1"/>
  <c r="N23" i="12"/>
  <c r="O23" i="12"/>
  <c r="J24" i="12"/>
  <c r="K24" i="12"/>
  <c r="L24" i="12"/>
  <c r="P24" i="12" s="1"/>
  <c r="N24" i="12"/>
  <c r="J25" i="12"/>
  <c r="K25" i="12"/>
  <c r="L25" i="12"/>
  <c r="N25" i="12"/>
  <c r="O25" i="12"/>
  <c r="J26" i="12"/>
  <c r="K26" i="12"/>
  <c r="O19" i="12" s="1"/>
  <c r="L26" i="12"/>
  <c r="P26" i="12" s="1"/>
  <c r="N26" i="12"/>
  <c r="J27" i="12"/>
  <c r="K27" i="12"/>
  <c r="L27" i="12"/>
  <c r="P27" i="12" s="1"/>
  <c r="N27" i="12"/>
  <c r="O27" i="12"/>
  <c r="J28" i="12"/>
  <c r="K28" i="12"/>
  <c r="L28" i="12"/>
  <c r="P28" i="12" s="1"/>
  <c r="N28" i="12"/>
  <c r="N17" i="12"/>
  <c r="L17" i="12"/>
  <c r="K17" i="12"/>
  <c r="J17" i="12"/>
  <c r="N16" i="12"/>
  <c r="L16" i="12"/>
  <c r="K16" i="12"/>
  <c r="J16" i="12"/>
  <c r="N15" i="12"/>
  <c r="L15" i="12"/>
  <c r="K15" i="12"/>
  <c r="J15" i="12"/>
  <c r="N14" i="12"/>
  <c r="L14" i="12"/>
  <c r="K14" i="12"/>
  <c r="J14" i="12"/>
  <c r="N13" i="12"/>
  <c r="L13" i="12"/>
  <c r="K13" i="12"/>
  <c r="J13" i="12"/>
  <c r="N12" i="12"/>
  <c r="L12" i="12"/>
  <c r="K12" i="12"/>
  <c r="J12" i="12"/>
  <c r="N11" i="12"/>
  <c r="L11" i="12"/>
  <c r="K11" i="12"/>
  <c r="J11" i="12"/>
  <c r="N10" i="12"/>
  <c r="L10" i="12"/>
  <c r="K10" i="12"/>
  <c r="O10" i="12" s="1"/>
  <c r="J10" i="12"/>
  <c r="N9" i="12"/>
  <c r="L9" i="12"/>
  <c r="K9" i="12"/>
  <c r="J9" i="12"/>
  <c r="O8" i="12"/>
  <c r="N8" i="12"/>
  <c r="L8" i="12"/>
  <c r="K8" i="12"/>
  <c r="J8" i="12"/>
  <c r="N7" i="12"/>
  <c r="L7" i="12"/>
  <c r="K7" i="12"/>
  <c r="J7" i="12"/>
  <c r="N6" i="12"/>
  <c r="L6" i="12"/>
  <c r="K6" i="12"/>
  <c r="O6" i="12" s="1"/>
  <c r="J6" i="12"/>
  <c r="N5" i="12"/>
  <c r="L5" i="12"/>
  <c r="K5" i="12"/>
  <c r="J5" i="12"/>
  <c r="O4" i="12"/>
  <c r="N4" i="12"/>
  <c r="L4" i="12"/>
  <c r="K4" i="12"/>
  <c r="J4" i="12"/>
  <c r="N3" i="12"/>
  <c r="L3" i="12"/>
  <c r="K3" i="12"/>
  <c r="O3" i="12" s="1"/>
  <c r="J3" i="12"/>
  <c r="O17" i="13"/>
  <c r="N17" i="13"/>
  <c r="L17" i="13"/>
  <c r="P17" i="13" s="1"/>
  <c r="K17" i="13"/>
  <c r="J17" i="13"/>
  <c r="O16" i="13"/>
  <c r="N16" i="13"/>
  <c r="L16" i="13"/>
  <c r="P16" i="13" s="1"/>
  <c r="K16" i="13"/>
  <c r="J16" i="13"/>
  <c r="O15" i="13"/>
  <c r="N15" i="13"/>
  <c r="L15" i="13"/>
  <c r="P15" i="13" s="1"/>
  <c r="K15" i="13"/>
  <c r="J15" i="13"/>
  <c r="O14" i="13"/>
  <c r="N14" i="13"/>
  <c r="L14" i="13"/>
  <c r="P14" i="13" s="1"/>
  <c r="K14" i="13"/>
  <c r="J14" i="13"/>
  <c r="O13" i="13"/>
  <c r="N13" i="13"/>
  <c r="L13" i="13"/>
  <c r="P13" i="13" s="1"/>
  <c r="K13" i="13"/>
  <c r="J13" i="13"/>
  <c r="O12" i="13"/>
  <c r="N12" i="13"/>
  <c r="L12" i="13"/>
  <c r="P12" i="13" s="1"/>
  <c r="K12" i="13"/>
  <c r="J12" i="13"/>
  <c r="O11" i="13"/>
  <c r="N11" i="13"/>
  <c r="L11" i="13"/>
  <c r="P11" i="13" s="1"/>
  <c r="K11" i="13"/>
  <c r="J11" i="13"/>
  <c r="O10" i="13"/>
  <c r="N10" i="13"/>
  <c r="L10" i="13"/>
  <c r="P10" i="13" s="1"/>
  <c r="K10" i="13"/>
  <c r="J10" i="13"/>
  <c r="O9" i="13"/>
  <c r="N9" i="13"/>
  <c r="L9" i="13"/>
  <c r="P9" i="13" s="1"/>
  <c r="K9" i="13"/>
  <c r="J9" i="13"/>
  <c r="O8" i="13"/>
  <c r="N8" i="13"/>
  <c r="L8" i="13"/>
  <c r="P8" i="13" s="1"/>
  <c r="K8" i="13"/>
  <c r="J8" i="13"/>
  <c r="O7" i="13"/>
  <c r="N7" i="13"/>
  <c r="L7" i="13"/>
  <c r="P7" i="13" s="1"/>
  <c r="K7" i="13"/>
  <c r="J7" i="13"/>
  <c r="O6" i="13"/>
  <c r="N6" i="13"/>
  <c r="L6" i="13"/>
  <c r="P6" i="13" s="1"/>
  <c r="K6" i="13"/>
  <c r="J6" i="13"/>
  <c r="O5" i="13"/>
  <c r="N5" i="13"/>
  <c r="L5" i="13"/>
  <c r="P5" i="13" s="1"/>
  <c r="K5" i="13"/>
  <c r="J5" i="13"/>
  <c r="O4" i="13"/>
  <c r="N4" i="13"/>
  <c r="L4" i="13"/>
  <c r="P4" i="13" s="1"/>
  <c r="K4" i="13"/>
  <c r="J4" i="13"/>
  <c r="O3" i="13"/>
  <c r="N3" i="13"/>
  <c r="L3" i="13"/>
  <c r="P3" i="13" s="1"/>
  <c r="K3" i="13"/>
  <c r="J3" i="13"/>
  <c r="O24" i="14"/>
  <c r="N24" i="14"/>
  <c r="L24" i="14"/>
  <c r="K24" i="14"/>
  <c r="J24" i="14"/>
  <c r="N23" i="14"/>
  <c r="L23" i="14"/>
  <c r="P23" i="14" s="1"/>
  <c r="K23" i="14"/>
  <c r="J23" i="14"/>
  <c r="N22" i="14"/>
  <c r="L22" i="14"/>
  <c r="P22" i="14" s="1"/>
  <c r="K22" i="14"/>
  <c r="O22" i="14" s="1"/>
  <c r="J22" i="14"/>
  <c r="N21" i="14"/>
  <c r="L21" i="14"/>
  <c r="P21" i="14" s="1"/>
  <c r="K21" i="14"/>
  <c r="O21" i="14" s="1"/>
  <c r="J21" i="14"/>
  <c r="O20" i="14"/>
  <c r="N20" i="14"/>
  <c r="L20" i="14"/>
  <c r="K20" i="14"/>
  <c r="J20" i="14"/>
  <c r="N19" i="14"/>
  <c r="L19" i="14"/>
  <c r="P19" i="14" s="1"/>
  <c r="K19" i="14"/>
  <c r="J19" i="14"/>
  <c r="N18" i="14"/>
  <c r="L18" i="14"/>
  <c r="P18" i="14" s="1"/>
  <c r="K18" i="14"/>
  <c r="O18" i="14" s="1"/>
  <c r="J18" i="14"/>
  <c r="N17" i="14"/>
  <c r="L17" i="14"/>
  <c r="P17" i="14" s="1"/>
  <c r="K17" i="14"/>
  <c r="O17" i="14" s="1"/>
  <c r="J17" i="14"/>
  <c r="O16" i="14"/>
  <c r="N16" i="14"/>
  <c r="L16" i="14"/>
  <c r="K16" i="14"/>
  <c r="J16" i="14"/>
  <c r="N15" i="14"/>
  <c r="L15" i="14"/>
  <c r="P15" i="14" s="1"/>
  <c r="K15" i="14"/>
  <c r="J15" i="14"/>
  <c r="N14" i="14"/>
  <c r="L14" i="14"/>
  <c r="P14" i="14" s="1"/>
  <c r="K14" i="14"/>
  <c r="O14" i="14" s="1"/>
  <c r="J14" i="14"/>
  <c r="N13" i="14"/>
  <c r="L13" i="14"/>
  <c r="P13" i="14" s="1"/>
  <c r="K13" i="14"/>
  <c r="O13" i="14" s="1"/>
  <c r="J13" i="14"/>
  <c r="O12" i="14"/>
  <c r="N12" i="14"/>
  <c r="L12" i="14"/>
  <c r="K12" i="14"/>
  <c r="J12" i="14"/>
  <c r="N11" i="14"/>
  <c r="L11" i="14"/>
  <c r="P11" i="14" s="1"/>
  <c r="K11" i="14"/>
  <c r="J11" i="14"/>
  <c r="N10" i="14"/>
  <c r="L10" i="14"/>
  <c r="P10" i="14" s="1"/>
  <c r="K10" i="14"/>
  <c r="O10" i="14" s="1"/>
  <c r="J10" i="14"/>
  <c r="N9" i="14"/>
  <c r="L9" i="14"/>
  <c r="P9" i="14" s="1"/>
  <c r="K9" i="14"/>
  <c r="O9" i="14" s="1"/>
  <c r="J9" i="14"/>
  <c r="O8" i="14"/>
  <c r="N8" i="14"/>
  <c r="L8" i="14"/>
  <c r="K8" i="14"/>
  <c r="J8" i="14"/>
  <c r="N7" i="14"/>
  <c r="L7" i="14"/>
  <c r="P7" i="14" s="1"/>
  <c r="K7" i="14"/>
  <c r="J7" i="14"/>
  <c r="N6" i="14"/>
  <c r="L6" i="14"/>
  <c r="P6" i="14" s="1"/>
  <c r="K6" i="14"/>
  <c r="O6" i="14" s="1"/>
  <c r="J6" i="14"/>
  <c r="N5" i="14"/>
  <c r="L5" i="14"/>
  <c r="P5" i="14" s="1"/>
  <c r="K5" i="14"/>
  <c r="O5" i="14" s="1"/>
  <c r="J5" i="14"/>
  <c r="O4" i="14"/>
  <c r="N4" i="14"/>
  <c r="L4" i="14"/>
  <c r="K4" i="14"/>
  <c r="J4" i="14"/>
  <c r="N3" i="14"/>
  <c r="L3" i="14"/>
  <c r="P20" i="14" s="1"/>
  <c r="K3" i="14"/>
  <c r="J3" i="14"/>
  <c r="N4" i="15"/>
  <c r="N5" i="15"/>
  <c r="N6" i="15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J26" i="15"/>
  <c r="K26" i="15"/>
  <c r="L26" i="15"/>
  <c r="J27" i="15"/>
  <c r="K27" i="15"/>
  <c r="L27" i="15"/>
  <c r="J28" i="15"/>
  <c r="K28" i="15"/>
  <c r="L28" i="15"/>
  <c r="J29" i="15"/>
  <c r="K29" i="15"/>
  <c r="L29" i="15"/>
  <c r="J30" i="15"/>
  <c r="K30" i="15"/>
  <c r="L30" i="15"/>
  <c r="J31" i="15"/>
  <c r="K31" i="15"/>
  <c r="L31" i="15"/>
  <c r="J32" i="15"/>
  <c r="K32" i="15"/>
  <c r="L32" i="15"/>
  <c r="J33" i="15"/>
  <c r="K33" i="15"/>
  <c r="L33" i="15"/>
  <c r="J34" i="15"/>
  <c r="K34" i="15"/>
  <c r="L34" i="15"/>
  <c r="J35" i="15"/>
  <c r="K35" i="15"/>
  <c r="L35" i="15"/>
  <c r="J36" i="15"/>
  <c r="K36" i="15"/>
  <c r="L36" i="15"/>
  <c r="J37" i="15"/>
  <c r="K37" i="15"/>
  <c r="L37" i="15"/>
  <c r="L25" i="15"/>
  <c r="K25" i="15"/>
  <c r="J25" i="15"/>
  <c r="L24" i="15"/>
  <c r="K24" i="15"/>
  <c r="J24" i="15"/>
  <c r="L23" i="15"/>
  <c r="K23" i="15"/>
  <c r="O23" i="15" s="1"/>
  <c r="J23" i="15"/>
  <c r="L22" i="15"/>
  <c r="K22" i="15"/>
  <c r="J22" i="15"/>
  <c r="L21" i="15"/>
  <c r="K21" i="15"/>
  <c r="J21" i="15"/>
  <c r="L20" i="15"/>
  <c r="K20" i="15"/>
  <c r="J20" i="15"/>
  <c r="L19" i="15"/>
  <c r="K19" i="15"/>
  <c r="J19" i="15"/>
  <c r="L18" i="15"/>
  <c r="K18" i="15"/>
  <c r="J18" i="15"/>
  <c r="L17" i="15"/>
  <c r="K17" i="15"/>
  <c r="J17" i="15"/>
  <c r="L16" i="15"/>
  <c r="K16" i="15"/>
  <c r="J16" i="15"/>
  <c r="L15" i="15"/>
  <c r="K15" i="15"/>
  <c r="J15" i="15"/>
  <c r="L14" i="15"/>
  <c r="K14" i="15"/>
  <c r="J14" i="15"/>
  <c r="L13" i="15"/>
  <c r="K13" i="15"/>
  <c r="J13" i="15"/>
  <c r="L12" i="15"/>
  <c r="K12" i="15"/>
  <c r="J12" i="15"/>
  <c r="L11" i="15"/>
  <c r="K11" i="15"/>
  <c r="J11" i="15"/>
  <c r="L10" i="15"/>
  <c r="K10" i="15"/>
  <c r="J10" i="15"/>
  <c r="L9" i="15"/>
  <c r="K9" i="15"/>
  <c r="J9" i="15"/>
  <c r="L8" i="15"/>
  <c r="K8" i="15"/>
  <c r="J8" i="15"/>
  <c r="L7" i="15"/>
  <c r="K7" i="15"/>
  <c r="J7" i="15"/>
  <c r="L6" i="15"/>
  <c r="K6" i="15"/>
  <c r="J6" i="15"/>
  <c r="L5" i="15"/>
  <c r="K5" i="15"/>
  <c r="J5" i="15"/>
  <c r="L4" i="15"/>
  <c r="K4" i="15"/>
  <c r="J4" i="15"/>
  <c r="N3" i="15"/>
  <c r="L3" i="15"/>
  <c r="K3" i="15"/>
  <c r="O3" i="15" s="1"/>
  <c r="J3" i="15"/>
  <c r="O24" i="15" l="1"/>
  <c r="P11" i="15"/>
  <c r="O14" i="15"/>
  <c r="P19" i="15"/>
  <c r="O22" i="15"/>
  <c r="O33" i="15"/>
  <c r="P30" i="15"/>
  <c r="P9" i="15"/>
  <c r="P22" i="15"/>
  <c r="P27" i="15"/>
  <c r="P14" i="15"/>
  <c r="O25" i="15"/>
  <c r="O30" i="15"/>
  <c r="O9" i="15"/>
  <c r="P35" i="15"/>
  <c r="O7" i="15"/>
  <c r="P15" i="15"/>
  <c r="O18" i="15"/>
  <c r="P23" i="15"/>
  <c r="O37" i="15"/>
  <c r="P34" i="15"/>
  <c r="O29" i="15"/>
  <c r="P26" i="15"/>
  <c r="O17" i="15"/>
  <c r="P3" i="15"/>
  <c r="O5" i="15"/>
  <c r="P10" i="15"/>
  <c r="O13" i="15"/>
  <c r="P18" i="15"/>
  <c r="O21" i="15"/>
  <c r="O34" i="15"/>
  <c r="P31" i="15"/>
  <c r="O26" i="15"/>
  <c r="P32" i="15"/>
  <c r="P24" i="15"/>
  <c r="P16" i="15"/>
  <c r="P8" i="15"/>
  <c r="P37" i="15"/>
  <c r="O32" i="15"/>
  <c r="P29" i="15"/>
  <c r="P21" i="15"/>
  <c r="O16" i="15"/>
  <c r="P13" i="15"/>
  <c r="O8" i="15"/>
  <c r="P5" i="15"/>
  <c r="O10" i="15"/>
  <c r="P7" i="15"/>
  <c r="O20" i="15"/>
  <c r="P6" i="15"/>
  <c r="P36" i="15"/>
  <c r="O31" i="15"/>
  <c r="P28" i="15"/>
  <c r="P20" i="15"/>
  <c r="O15" i="15"/>
  <c r="P12" i="15"/>
  <c r="P4" i="15"/>
  <c r="O36" i="15"/>
  <c r="P33" i="15"/>
  <c r="O28" i="15"/>
  <c r="P25" i="15"/>
  <c r="P17" i="15"/>
  <c r="O12" i="15"/>
  <c r="O4" i="15"/>
  <c r="O6" i="15"/>
  <c r="O35" i="15"/>
  <c r="O27" i="15"/>
  <c r="O19" i="15"/>
  <c r="O11" i="15"/>
  <c r="AM4" i="16"/>
  <c r="AM5" i="16"/>
  <c r="C6" i="16"/>
  <c r="O19" i="19"/>
  <c r="O23" i="19"/>
  <c r="O18" i="19"/>
  <c r="O22" i="19"/>
  <c r="O26" i="19"/>
  <c r="O21" i="19"/>
  <c r="O25" i="19"/>
  <c r="O4" i="18"/>
  <c r="O8" i="18"/>
  <c r="O12" i="18"/>
  <c r="O16" i="18"/>
  <c r="O20" i="18"/>
  <c r="P4" i="18"/>
  <c r="P8" i="18"/>
  <c r="P12" i="18"/>
  <c r="P16" i="18"/>
  <c r="P20" i="18"/>
  <c r="O3" i="18"/>
  <c r="O7" i="18"/>
  <c r="O11" i="18"/>
  <c r="O15" i="18"/>
  <c r="O19" i="18"/>
  <c r="O6" i="18"/>
  <c r="O10" i="18"/>
  <c r="O14" i="18"/>
  <c r="O18" i="18"/>
  <c r="O22" i="18"/>
  <c r="O5" i="18"/>
  <c r="P30" i="1"/>
  <c r="O6" i="1"/>
  <c r="O13" i="1"/>
  <c r="O17" i="1"/>
  <c r="O21" i="1"/>
  <c r="O25" i="1"/>
  <c r="O29" i="1"/>
  <c r="O34" i="1"/>
  <c r="O30" i="1"/>
  <c r="O33" i="1"/>
  <c r="P6" i="1"/>
  <c r="O11" i="1"/>
  <c r="P13" i="1"/>
  <c r="P15" i="1"/>
  <c r="P17" i="1"/>
  <c r="P19" i="1"/>
  <c r="P21" i="1"/>
  <c r="P23" i="1"/>
  <c r="P25" i="1"/>
  <c r="P27" i="1"/>
  <c r="P29" i="1"/>
  <c r="O12" i="1"/>
  <c r="O7" i="1"/>
  <c r="P11" i="1"/>
  <c r="O4" i="1"/>
  <c r="O10" i="1"/>
  <c r="O31" i="1"/>
  <c r="P3" i="1"/>
  <c r="P10" i="1"/>
  <c r="P32" i="1"/>
  <c r="O9" i="1"/>
  <c r="P9" i="1"/>
  <c r="O5" i="1"/>
  <c r="O14" i="1"/>
  <c r="O18" i="1"/>
  <c r="O22" i="1"/>
  <c r="O26" i="1"/>
  <c r="O16" i="1"/>
  <c r="O20" i="1"/>
  <c r="O24" i="1"/>
  <c r="O28" i="1"/>
  <c r="P4" i="1"/>
  <c r="P8" i="1"/>
  <c r="P12" i="1"/>
  <c r="P16" i="1"/>
  <c r="P20" i="1"/>
  <c r="P24" i="1"/>
  <c r="O15" i="1"/>
  <c r="O19" i="1"/>
  <c r="O23" i="1"/>
  <c r="O27" i="1"/>
  <c r="P3" i="2"/>
  <c r="P7" i="2"/>
  <c r="P11" i="2"/>
  <c r="P15" i="2"/>
  <c r="P19" i="2"/>
  <c r="P23" i="2"/>
  <c r="P27" i="2"/>
  <c r="O6" i="2"/>
  <c r="O10" i="2"/>
  <c r="O14" i="2"/>
  <c r="O18" i="2"/>
  <c r="O22" i="2"/>
  <c r="O26" i="2"/>
  <c r="P8" i="2"/>
  <c r="P12" i="2"/>
  <c r="P16" i="2"/>
  <c r="P20" i="2"/>
  <c r="P24" i="2"/>
  <c r="P28" i="2"/>
  <c r="O20" i="3"/>
  <c r="P33" i="3"/>
  <c r="O37" i="3"/>
  <c r="O72" i="3"/>
  <c r="O68" i="3"/>
  <c r="O60" i="3"/>
  <c r="O56" i="3"/>
  <c r="O52" i="3"/>
  <c r="O48" i="3"/>
  <c r="O9" i="3"/>
  <c r="P22" i="3"/>
  <c r="O24" i="3"/>
  <c r="O26" i="3"/>
  <c r="P31" i="3"/>
  <c r="P37" i="3"/>
  <c r="O41" i="3"/>
  <c r="P69" i="3"/>
  <c r="P65" i="3"/>
  <c r="P61" i="3"/>
  <c r="P57" i="3"/>
  <c r="P53" i="3"/>
  <c r="P49" i="3"/>
  <c r="P45" i="3"/>
  <c r="O64" i="3"/>
  <c r="O4" i="3"/>
  <c r="P7" i="3"/>
  <c r="P9" i="3"/>
  <c r="O13" i="3"/>
  <c r="P26" i="3"/>
  <c r="O28" i="3"/>
  <c r="O30" i="3"/>
  <c r="P35" i="3"/>
  <c r="P41" i="3"/>
  <c r="O69" i="3"/>
  <c r="O65" i="3"/>
  <c r="O61" i="3"/>
  <c r="O57" i="3"/>
  <c r="O53" i="3"/>
  <c r="O49" i="3"/>
  <c r="O45" i="3"/>
  <c r="O22" i="3"/>
  <c r="O6" i="3"/>
  <c r="P13" i="3"/>
  <c r="O17" i="3"/>
  <c r="P30" i="3"/>
  <c r="O32" i="3"/>
  <c r="O34" i="3"/>
  <c r="P39" i="3"/>
  <c r="P70" i="3"/>
  <c r="P66" i="3"/>
  <c r="P62" i="3"/>
  <c r="P58" i="3"/>
  <c r="P54" i="3"/>
  <c r="P50" i="3"/>
  <c r="P46" i="3"/>
  <c r="P12" i="3"/>
  <c r="O8" i="3"/>
  <c r="P11" i="3"/>
  <c r="P17" i="3"/>
  <c r="O21" i="3"/>
  <c r="P34" i="3"/>
  <c r="O36" i="3"/>
  <c r="O38" i="3"/>
  <c r="P43" i="3"/>
  <c r="O43" i="3"/>
  <c r="P4" i="3"/>
  <c r="O10" i="3"/>
  <c r="P15" i="3"/>
  <c r="P21" i="3"/>
  <c r="O25" i="3"/>
  <c r="P38" i="3"/>
  <c r="O40" i="3"/>
  <c r="O42" i="3"/>
  <c r="P47" i="3"/>
  <c r="P44" i="3"/>
  <c r="P10" i="3"/>
  <c r="O12" i="3"/>
  <c r="O14" i="3"/>
  <c r="P25" i="3"/>
  <c r="O29" i="3"/>
  <c r="P42" i="3"/>
  <c r="O44" i="3"/>
  <c r="O3" i="3"/>
  <c r="O7" i="3"/>
  <c r="O11" i="3"/>
  <c r="O15" i="3"/>
  <c r="O19" i="3"/>
  <c r="O23" i="3"/>
  <c r="O27" i="3"/>
  <c r="O31" i="3"/>
  <c r="O35" i="3"/>
  <c r="O39" i="3"/>
  <c r="P6" i="3"/>
  <c r="P5" i="3"/>
  <c r="P16" i="3"/>
  <c r="P24" i="3"/>
  <c r="P28" i="3"/>
  <c r="P32" i="3"/>
  <c r="P36" i="3"/>
  <c r="P40" i="3"/>
  <c r="O28" i="4"/>
  <c r="O32" i="4"/>
  <c r="O21" i="4"/>
  <c r="O36" i="4"/>
  <c r="P30" i="4"/>
  <c r="O35" i="4"/>
  <c r="P32" i="4"/>
  <c r="P44" i="4"/>
  <c r="O12" i="4"/>
  <c r="P23" i="4"/>
  <c r="P25" i="4"/>
  <c r="O29" i="4"/>
  <c r="P34" i="4"/>
  <c r="O43" i="4"/>
  <c r="P26" i="4"/>
  <c r="P40" i="4"/>
  <c r="O8" i="4"/>
  <c r="P19" i="4"/>
  <c r="O25" i="4"/>
  <c r="P36" i="4"/>
  <c r="O40" i="4"/>
  <c r="P6" i="4"/>
  <c r="O16" i="4"/>
  <c r="P27" i="4"/>
  <c r="P29" i="4"/>
  <c r="O33" i="4"/>
  <c r="P38" i="4"/>
  <c r="O41" i="4"/>
  <c r="P15" i="4"/>
  <c r="P21" i="4"/>
  <c r="O39" i="4"/>
  <c r="O5" i="4"/>
  <c r="P10" i="4"/>
  <c r="O20" i="4"/>
  <c r="P31" i="4"/>
  <c r="P33" i="4"/>
  <c r="O37" i="4"/>
  <c r="P42" i="4"/>
  <c r="O17" i="4"/>
  <c r="P17" i="4"/>
  <c r="P3" i="4"/>
  <c r="P5" i="4"/>
  <c r="O9" i="4"/>
  <c r="O24" i="4"/>
  <c r="P35" i="4"/>
  <c r="P37" i="4"/>
  <c r="O6" i="4"/>
  <c r="O10" i="4"/>
  <c r="O14" i="4"/>
  <c r="O18" i="4"/>
  <c r="O22" i="4"/>
  <c r="O26" i="4"/>
  <c r="O30" i="4"/>
  <c r="O34" i="4"/>
  <c r="O38" i="4"/>
  <c r="O4" i="4"/>
  <c r="P4" i="4"/>
  <c r="P8" i="4"/>
  <c r="P12" i="4"/>
  <c r="P16" i="4"/>
  <c r="P20" i="4"/>
  <c r="O3" i="4"/>
  <c r="O7" i="4"/>
  <c r="O11" i="4"/>
  <c r="O15" i="4"/>
  <c r="O19" i="4"/>
  <c r="O23" i="4"/>
  <c r="O27" i="4"/>
  <c r="O31" i="4"/>
  <c r="O4" i="5"/>
  <c r="O8" i="5"/>
  <c r="O12" i="5"/>
  <c r="O16" i="5"/>
  <c r="O20" i="5"/>
  <c r="O24" i="5"/>
  <c r="O28" i="5"/>
  <c r="O32" i="5"/>
  <c r="O36" i="5"/>
  <c r="O3" i="5"/>
  <c r="O6" i="5"/>
  <c r="O5" i="5"/>
  <c r="O9" i="5"/>
  <c r="O13" i="5"/>
  <c r="O17" i="5"/>
  <c r="O21" i="5"/>
  <c r="O25" i="5"/>
  <c r="O29" i="5"/>
  <c r="O33" i="5"/>
  <c r="O37" i="5"/>
  <c r="P7" i="6"/>
  <c r="P13" i="6"/>
  <c r="O17" i="6"/>
  <c r="O19" i="6"/>
  <c r="P30" i="6"/>
  <c r="O32" i="6"/>
  <c r="P39" i="6"/>
  <c r="P45" i="6"/>
  <c r="O49" i="6"/>
  <c r="O51" i="6"/>
  <c r="O4" i="6"/>
  <c r="P11" i="6"/>
  <c r="P17" i="6"/>
  <c r="O21" i="6"/>
  <c r="O23" i="6"/>
  <c r="P34" i="6"/>
  <c r="O36" i="6"/>
  <c r="P43" i="6"/>
  <c r="P49" i="6"/>
  <c r="O53" i="6"/>
  <c r="O15" i="6"/>
  <c r="O45" i="6"/>
  <c r="P6" i="6"/>
  <c r="O8" i="6"/>
  <c r="P15" i="6"/>
  <c r="P21" i="6"/>
  <c r="O25" i="6"/>
  <c r="O27" i="6"/>
  <c r="P38" i="6"/>
  <c r="O40" i="6"/>
  <c r="P47" i="6"/>
  <c r="O13" i="6"/>
  <c r="O56" i="6"/>
  <c r="P10" i="6"/>
  <c r="O12" i="6"/>
  <c r="P19" i="6"/>
  <c r="P25" i="6"/>
  <c r="O29" i="6"/>
  <c r="O31" i="6"/>
  <c r="P42" i="6"/>
  <c r="O44" i="6"/>
  <c r="P51" i="6"/>
  <c r="O54" i="6"/>
  <c r="O47" i="6"/>
  <c r="O3" i="6"/>
  <c r="P14" i="6"/>
  <c r="O16" i="6"/>
  <c r="P23" i="6"/>
  <c r="P29" i="6"/>
  <c r="O33" i="6"/>
  <c r="O35" i="6"/>
  <c r="P46" i="6"/>
  <c r="O48" i="6"/>
  <c r="P55" i="6"/>
  <c r="O28" i="6"/>
  <c r="O60" i="6"/>
  <c r="P52" i="6"/>
  <c r="O30" i="6"/>
  <c r="O7" i="6"/>
  <c r="P18" i="6"/>
  <c r="O20" i="6"/>
  <c r="P33" i="6"/>
  <c r="O37" i="6"/>
  <c r="O39" i="6"/>
  <c r="P50" i="6"/>
  <c r="O52" i="6"/>
  <c r="O6" i="6"/>
  <c r="O18" i="6"/>
  <c r="O46" i="6"/>
  <c r="O38" i="6"/>
  <c r="O26" i="6"/>
  <c r="O50" i="6"/>
  <c r="O5" i="6"/>
  <c r="O14" i="6"/>
  <c r="O42" i="6"/>
  <c r="P5" i="6"/>
  <c r="O34" i="6"/>
  <c r="O10" i="6"/>
  <c r="O22" i="6"/>
  <c r="P4" i="6"/>
  <c r="P8" i="6"/>
  <c r="P12" i="6"/>
  <c r="P16" i="6"/>
  <c r="P20" i="6"/>
  <c r="P24" i="6"/>
  <c r="P28" i="6"/>
  <c r="P32" i="6"/>
  <c r="P36" i="6"/>
  <c r="P44" i="6"/>
  <c r="P48" i="6"/>
  <c r="P4" i="7"/>
  <c r="P8" i="7"/>
  <c r="P12" i="7"/>
  <c r="P16" i="7"/>
  <c r="P20" i="7"/>
  <c r="P24" i="7"/>
  <c r="P28" i="7"/>
  <c r="P32" i="7"/>
  <c r="P36" i="7"/>
  <c r="P40" i="7"/>
  <c r="P44" i="7"/>
  <c r="P48" i="7"/>
  <c r="P52" i="7"/>
  <c r="P3" i="7"/>
  <c r="P29" i="7"/>
  <c r="P33" i="7"/>
  <c r="O6" i="8"/>
  <c r="O8" i="8"/>
  <c r="O21" i="8"/>
  <c r="P34" i="8"/>
  <c r="O10" i="8"/>
  <c r="O25" i="8"/>
  <c r="P42" i="8"/>
  <c r="O12" i="8"/>
  <c r="O35" i="8"/>
  <c r="O14" i="8"/>
  <c r="O16" i="8"/>
  <c r="O29" i="8"/>
  <c r="O18" i="8"/>
  <c r="O20" i="8"/>
  <c r="P39" i="8"/>
  <c r="O33" i="8"/>
  <c r="O5" i="8"/>
  <c r="O7" i="8"/>
  <c r="O22" i="8"/>
  <c r="O24" i="8"/>
  <c r="P35" i="8"/>
  <c r="O37" i="8"/>
  <c r="O9" i="8"/>
  <c r="O26" i="8"/>
  <c r="O28" i="8"/>
  <c r="O13" i="8"/>
  <c r="O30" i="8"/>
  <c r="O32" i="8"/>
  <c r="O3" i="8"/>
  <c r="O11" i="8"/>
  <c r="O15" i="8"/>
  <c r="O19" i="8"/>
  <c r="O23" i="8"/>
  <c r="O27" i="8"/>
  <c r="O31" i="8"/>
  <c r="P11" i="8"/>
  <c r="P15" i="8"/>
  <c r="P19" i="8"/>
  <c r="P23" i="8"/>
  <c r="P27" i="8"/>
  <c r="P31" i="8"/>
  <c r="P5" i="8"/>
  <c r="P17" i="8"/>
  <c r="P21" i="8"/>
  <c r="O4" i="9"/>
  <c r="O8" i="9"/>
  <c r="O12" i="9"/>
  <c r="O16" i="9"/>
  <c r="O20" i="9"/>
  <c r="O24" i="9"/>
  <c r="O28" i="9"/>
  <c r="O32" i="9"/>
  <c r="O36" i="9"/>
  <c r="P4" i="9"/>
  <c r="O3" i="9"/>
  <c r="O7" i="9"/>
  <c r="O11" i="9"/>
  <c r="O15" i="9"/>
  <c r="O19" i="9"/>
  <c r="O23" i="9"/>
  <c r="O27" i="9"/>
  <c r="O31" i="9"/>
  <c r="O35" i="9"/>
  <c r="P3" i="9"/>
  <c r="P7" i="9"/>
  <c r="P11" i="9"/>
  <c r="P15" i="9"/>
  <c r="P19" i="9"/>
  <c r="P27" i="9"/>
  <c r="P31" i="9"/>
  <c r="P35" i="9"/>
  <c r="O6" i="9"/>
  <c r="O10" i="9"/>
  <c r="O14" i="9"/>
  <c r="O18" i="9"/>
  <c r="O26" i="9"/>
  <c r="O30" i="9"/>
  <c r="O34" i="9"/>
  <c r="P28" i="10"/>
  <c r="P30" i="10"/>
  <c r="O32" i="10"/>
  <c r="P40" i="10"/>
  <c r="P4" i="10"/>
  <c r="P6" i="10"/>
  <c r="P15" i="10"/>
  <c r="P21" i="10"/>
  <c r="O25" i="10"/>
  <c r="P36" i="10"/>
  <c r="P8" i="10"/>
  <c r="P10" i="10"/>
  <c r="P19" i="10"/>
  <c r="P25" i="10"/>
  <c r="O29" i="10"/>
  <c r="P12" i="10"/>
  <c r="P14" i="10"/>
  <c r="P23" i="10"/>
  <c r="P29" i="10"/>
  <c r="O33" i="10"/>
  <c r="P38" i="10"/>
  <c r="P16" i="10"/>
  <c r="P18" i="10"/>
  <c r="P27" i="10"/>
  <c r="P33" i="10"/>
  <c r="P5" i="10"/>
  <c r="P20" i="10"/>
  <c r="P22" i="10"/>
  <c r="P39" i="10"/>
  <c r="O6" i="10"/>
  <c r="O18" i="10"/>
  <c r="O26" i="10"/>
  <c r="O3" i="10"/>
  <c r="O7" i="10"/>
  <c r="O11" i="10"/>
  <c r="O15" i="10"/>
  <c r="O19" i="10"/>
  <c r="O23" i="10"/>
  <c r="O27" i="10"/>
  <c r="O31" i="10"/>
  <c r="O34" i="10"/>
  <c r="O22" i="10"/>
  <c r="O5" i="10"/>
  <c r="O30" i="10"/>
  <c r="O14" i="10"/>
  <c r="P25" i="11"/>
  <c r="O16" i="11"/>
  <c r="O8" i="11"/>
  <c r="O20" i="11"/>
  <c r="O9" i="11"/>
  <c r="O24" i="11"/>
  <c r="O13" i="11"/>
  <c r="O28" i="11"/>
  <c r="O17" i="11"/>
  <c r="O21" i="11"/>
  <c r="O3" i="11"/>
  <c r="O7" i="11"/>
  <c r="O11" i="11"/>
  <c r="O15" i="11"/>
  <c r="O19" i="11"/>
  <c r="O23" i="11"/>
  <c r="O27" i="11"/>
  <c r="O6" i="11"/>
  <c r="O10" i="11"/>
  <c r="O14" i="11"/>
  <c r="O18" i="11"/>
  <c r="O22" i="11"/>
  <c r="O26" i="11"/>
  <c r="O5" i="11"/>
  <c r="O4" i="11"/>
  <c r="O12" i="11"/>
  <c r="P4" i="11"/>
  <c r="P10" i="12"/>
  <c r="P14" i="12"/>
  <c r="P25" i="12"/>
  <c r="P21" i="12"/>
  <c r="P13" i="12"/>
  <c r="O5" i="12"/>
  <c r="O7" i="12"/>
  <c r="P7" i="12"/>
  <c r="O9" i="12"/>
  <c r="O11" i="12"/>
  <c r="O13" i="12"/>
  <c r="O15" i="12"/>
  <c r="O17" i="12"/>
  <c r="O26" i="12"/>
  <c r="O22" i="12"/>
  <c r="O18" i="12"/>
  <c r="P11" i="12"/>
  <c r="P17" i="12"/>
  <c r="O14" i="12"/>
  <c r="O24" i="12"/>
  <c r="O16" i="12"/>
  <c r="P4" i="12"/>
  <c r="P8" i="12"/>
  <c r="P12" i="12"/>
  <c r="P16" i="12"/>
  <c r="O12" i="12"/>
  <c r="P15" i="12"/>
  <c r="P6" i="12"/>
  <c r="P3" i="12"/>
  <c r="P5" i="12"/>
  <c r="P9" i="12"/>
  <c r="P4" i="14"/>
  <c r="P8" i="14"/>
  <c r="P16" i="14"/>
  <c r="O3" i="14"/>
  <c r="O7" i="14"/>
  <c r="O11" i="14"/>
  <c r="O15" i="14"/>
  <c r="O19" i="14"/>
  <c r="O23" i="14"/>
  <c r="P12" i="14"/>
  <c r="P3" i="14"/>
  <c r="P24" i="14"/>
  <c r="C7" i="16" l="1"/>
  <c r="AM6" i="16"/>
  <c r="C8" i="16" l="1"/>
  <c r="AM7" i="16"/>
  <c r="C9" i="16" l="1"/>
  <c r="AM8" i="16"/>
  <c r="C10" i="16" l="1"/>
  <c r="AM9" i="16"/>
  <c r="C11" i="16" l="1"/>
  <c r="AM10" i="16"/>
  <c r="C12" i="16" l="1"/>
  <c r="AM11" i="16"/>
  <c r="C13" i="16" l="1"/>
  <c r="AM12" i="16"/>
  <c r="C14" i="16" l="1"/>
  <c r="AM13" i="16"/>
  <c r="C15" i="16" l="1"/>
  <c r="AM14" i="16"/>
  <c r="C16" i="16" l="1"/>
  <c r="AM15" i="16"/>
  <c r="C17" i="16" l="1"/>
  <c r="AM16" i="16"/>
  <c r="C18" i="16" l="1"/>
  <c r="AM17" i="16"/>
  <c r="C19" i="16" l="1"/>
  <c r="AM18" i="16"/>
  <c r="C20" i="16" l="1"/>
  <c r="AM19" i="16"/>
  <c r="C21" i="16" l="1"/>
  <c r="AM20" i="16"/>
  <c r="C22" i="16" l="1"/>
  <c r="AM21" i="16"/>
  <c r="C23" i="16" l="1"/>
  <c r="AM22" i="16"/>
  <c r="C24" i="16" l="1"/>
  <c r="AM23" i="16"/>
  <c r="C25" i="16" l="1"/>
  <c r="AM24" i="16"/>
  <c r="C26" i="16" l="1"/>
  <c r="AM25" i="16"/>
  <c r="C27" i="16" l="1"/>
  <c r="AM26" i="16"/>
  <c r="C28" i="16" l="1"/>
  <c r="AM27" i="16"/>
  <c r="C29" i="16" l="1"/>
  <c r="AM28" i="16"/>
  <c r="C30" i="16" l="1"/>
  <c r="AM29" i="16"/>
  <c r="C31" i="16" l="1"/>
  <c r="AM30" i="16"/>
  <c r="C32" i="16" l="1"/>
  <c r="AM31" i="16"/>
  <c r="C33" i="16" l="1"/>
  <c r="AM32" i="16"/>
  <c r="C34" i="16" l="1"/>
  <c r="AM33" i="16"/>
  <c r="C35" i="16" l="1"/>
  <c r="AM34" i="16"/>
  <c r="C36" i="16" l="1"/>
  <c r="AM35" i="16"/>
  <c r="C37" i="16" l="1"/>
  <c r="AM36" i="16"/>
  <c r="C38" i="16" l="1"/>
  <c r="AM37" i="16"/>
  <c r="C39" i="16" l="1"/>
  <c r="AM38" i="16"/>
  <c r="C40" i="16" l="1"/>
  <c r="AM39" i="16"/>
  <c r="C41" i="16" l="1"/>
  <c r="AM40" i="16"/>
  <c r="C42" i="16" l="1"/>
  <c r="AM41" i="16"/>
  <c r="C43" i="16" l="1"/>
  <c r="AM42" i="16"/>
  <c r="C44" i="16" l="1"/>
  <c r="AM43" i="16"/>
  <c r="C45" i="16" l="1"/>
  <c r="AM44" i="16"/>
  <c r="C46" i="16" l="1"/>
  <c r="AM45" i="16"/>
  <c r="C47" i="16" l="1"/>
  <c r="AM46" i="16"/>
  <c r="C48" i="16" l="1"/>
  <c r="AM47" i="16"/>
  <c r="C49" i="16" l="1"/>
  <c r="AM48" i="16"/>
  <c r="C50" i="16" l="1"/>
  <c r="AM49" i="16"/>
  <c r="C51" i="16" l="1"/>
  <c r="AM50" i="16"/>
  <c r="C52" i="16" l="1"/>
  <c r="AM51" i="16"/>
  <c r="C53" i="16" l="1"/>
  <c r="AM52" i="16"/>
  <c r="C54" i="16" l="1"/>
  <c r="AM53" i="16"/>
  <c r="C55" i="16" l="1"/>
  <c r="AM54" i="16"/>
  <c r="C56" i="16" l="1"/>
  <c r="AM55" i="16"/>
  <c r="C57" i="16" l="1"/>
  <c r="AM56" i="16"/>
  <c r="C58" i="16" l="1"/>
  <c r="AM57" i="16"/>
  <c r="C59" i="16" l="1"/>
  <c r="AM58" i="16"/>
  <c r="C60" i="16" l="1"/>
  <c r="AM59" i="16"/>
  <c r="C61" i="16" l="1"/>
  <c r="AM60" i="16"/>
  <c r="C62" i="16" l="1"/>
  <c r="AM61" i="16"/>
  <c r="C63" i="16" l="1"/>
  <c r="AM62" i="16"/>
  <c r="C64" i="16" l="1"/>
  <c r="AM63" i="16"/>
  <c r="C65" i="16" l="1"/>
  <c r="AM64" i="16"/>
  <c r="C66" i="16" l="1"/>
  <c r="AM65" i="16"/>
  <c r="C67" i="16" l="1"/>
  <c r="AM66" i="16"/>
  <c r="C68" i="16" l="1"/>
  <c r="AM67" i="16"/>
  <c r="C69" i="16" l="1"/>
  <c r="AM68" i="16"/>
  <c r="C70" i="16" l="1"/>
  <c r="AM69" i="16"/>
  <c r="C71" i="16" l="1"/>
  <c r="AM70" i="16"/>
  <c r="C72" i="16" l="1"/>
  <c r="AM71" i="16"/>
  <c r="C73" i="16" l="1"/>
  <c r="AM72" i="16"/>
  <c r="C74" i="16" l="1"/>
  <c r="AM73" i="16"/>
  <c r="C75" i="16" l="1"/>
  <c r="AM74" i="16"/>
  <c r="C76" i="16" l="1"/>
  <c r="AM75" i="16"/>
  <c r="C77" i="16" l="1"/>
  <c r="AM76" i="16"/>
  <c r="C78" i="16" l="1"/>
  <c r="AM77" i="16"/>
  <c r="C79" i="16" l="1"/>
  <c r="AM78" i="16"/>
  <c r="C80" i="16" l="1"/>
  <c r="AM79" i="16"/>
  <c r="C81" i="16" l="1"/>
  <c r="AM80" i="16"/>
  <c r="C82" i="16" l="1"/>
  <c r="AM81" i="16"/>
  <c r="C83" i="16" l="1"/>
  <c r="AM82" i="16"/>
  <c r="C84" i="16" l="1"/>
  <c r="AM83" i="16"/>
  <c r="C85" i="16" l="1"/>
  <c r="AM84" i="16"/>
  <c r="C86" i="16" l="1"/>
  <c r="AM85" i="16"/>
  <c r="C87" i="16" l="1"/>
  <c r="AM86" i="16"/>
  <c r="AM87" i="16" l="1"/>
  <c r="C88" i="16"/>
  <c r="C89" i="16" l="1"/>
  <c r="AM88" i="16"/>
  <c r="C90" i="16" l="1"/>
  <c r="AM89" i="16"/>
  <c r="AM90" i="16" l="1"/>
  <c r="C91" i="16"/>
  <c r="C92" i="16" l="1"/>
  <c r="AM91" i="16"/>
  <c r="AM92" i="16" l="1"/>
  <c r="C93" i="16"/>
  <c r="AM93" i="16" l="1"/>
  <c r="C94" i="16"/>
  <c r="AM94" i="16" l="1"/>
  <c r="C95" i="16"/>
  <c r="C96" i="16" l="1"/>
  <c r="AM95" i="16"/>
  <c r="C97" i="16" l="1"/>
  <c r="AM96" i="16"/>
  <c r="C98" i="16" l="1"/>
  <c r="AM97" i="16"/>
  <c r="AM98" i="16" l="1"/>
  <c r="C99" i="16"/>
  <c r="AM99" i="16" l="1"/>
  <c r="C100" i="16"/>
  <c r="AM100" i="16" l="1"/>
  <c r="C101" i="16"/>
  <c r="C102" i="16" l="1"/>
  <c r="AM101" i="16"/>
  <c r="C103" i="16" l="1"/>
  <c r="AM102" i="16"/>
  <c r="C104" i="16" l="1"/>
  <c r="AM104" i="16" s="1"/>
  <c r="AM103" i="16"/>
</calcChain>
</file>

<file path=xl/sharedStrings.xml><?xml version="1.0" encoding="utf-8"?>
<sst xmlns="http://schemas.openxmlformats.org/spreadsheetml/2006/main" count="293" uniqueCount="37">
  <si>
    <t>goes out of focus at t32</t>
  </si>
  <si>
    <t>background-adjusted</t>
  </si>
  <si>
    <t>normalised</t>
  </si>
  <si>
    <t>frame #</t>
  </si>
  <si>
    <t>Rab5(rim)</t>
  </si>
  <si>
    <t>Rab5(background)</t>
  </si>
  <si>
    <t>Rab5</t>
  </si>
  <si>
    <t>GalT(rim)</t>
  </si>
  <si>
    <t>GalT(background)</t>
  </si>
  <si>
    <t>GalT</t>
  </si>
  <si>
    <t>min</t>
  </si>
  <si>
    <t>sec</t>
  </si>
  <si>
    <t>t(min)</t>
  </si>
  <si>
    <t>t(sec)</t>
  </si>
  <si>
    <t>skipped 2 time points</t>
  </si>
  <si>
    <t>skipped 1 time point</t>
  </si>
  <si>
    <t>average</t>
  </si>
  <si>
    <t>count</t>
  </si>
  <si>
    <t>endosome #1</t>
  </si>
  <si>
    <t>endosome #</t>
  </si>
  <si>
    <t>endosome #2</t>
  </si>
  <si>
    <t>endosome #3</t>
  </si>
  <si>
    <t>endosome #4</t>
  </si>
  <si>
    <t>endosome #5</t>
  </si>
  <si>
    <t>endosome #6</t>
  </si>
  <si>
    <t>endosome #7</t>
  </si>
  <si>
    <t>endosome #8</t>
  </si>
  <si>
    <t>endosome #9</t>
  </si>
  <si>
    <t>endosome #10</t>
  </si>
  <si>
    <t>endosome #11</t>
  </si>
  <si>
    <t>endosome #12</t>
  </si>
  <si>
    <t>endosome #13</t>
  </si>
  <si>
    <t>endosome #14</t>
  </si>
  <si>
    <t>endosome #15</t>
  </si>
  <si>
    <t>endosome #16</t>
  </si>
  <si>
    <t>endosome #17</t>
  </si>
  <si>
    <t>time relative to start of recording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</si>
</sst>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endosome1!$O$2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endosome1!$N$3:$N$55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xVal>
          <c:yVal>
            <c:numRef>
              <c:f>endosome1!$O$3:$O$55</c:f>
              <c:numCache>
                <c:formatCode>General</c:formatCode>
                <c:ptCount val="53"/>
                <c:pt idx="0">
                  <c:v>0.14618027098191697</c:v>
                </c:pt>
                <c:pt idx="1">
                  <c:v>0</c:v>
                </c:pt>
                <c:pt idx="2">
                  <c:v>0.20717735888538175</c:v>
                </c:pt>
                <c:pt idx="3">
                  <c:v>0.16000837009782454</c:v>
                </c:pt>
                <c:pt idx="4">
                  <c:v>0.19723786771757884</c:v>
                </c:pt>
                <c:pt idx="5">
                  <c:v>0.32178666713167187</c:v>
                </c:pt>
                <c:pt idx="6">
                  <c:v>0.45026766875337842</c:v>
                </c:pt>
                <c:pt idx="7">
                  <c:v>0.35100353985387284</c:v>
                </c:pt>
                <c:pt idx="8">
                  <c:v>0.50198789823356071</c:v>
                </c:pt>
                <c:pt idx="9">
                  <c:v>0.48809876715434053</c:v>
                </c:pt>
                <c:pt idx="10">
                  <c:v>0.4759446876035367</c:v>
                </c:pt>
                <c:pt idx="11">
                  <c:v>0.43500095907370923</c:v>
                </c:pt>
                <c:pt idx="12">
                  <c:v>0.26119936526758164</c:v>
                </c:pt>
                <c:pt idx="13">
                  <c:v>0.39359513139309893</c:v>
                </c:pt>
                <c:pt idx="14">
                  <c:v>0.27568137827610822</c:v>
                </c:pt>
                <c:pt idx="15">
                  <c:v>0.30526444277817488</c:v>
                </c:pt>
                <c:pt idx="16">
                  <c:v>0.34504856400509165</c:v>
                </c:pt>
                <c:pt idx="17">
                  <c:v>0.31183845711196762</c:v>
                </c:pt>
                <c:pt idx="18">
                  <c:v>0.25511360664027688</c:v>
                </c:pt>
                <c:pt idx="19">
                  <c:v>0.37323661220290455</c:v>
                </c:pt>
                <c:pt idx="20">
                  <c:v>0.31329450537953196</c:v>
                </c:pt>
                <c:pt idx="21">
                  <c:v>0.36246011125255079</c:v>
                </c:pt>
                <c:pt idx="22">
                  <c:v>0.33186565992990075</c:v>
                </c:pt>
                <c:pt idx="23">
                  <c:v>0.40935881563115845</c:v>
                </c:pt>
                <c:pt idx="24">
                  <c:v>0.45852442150417622</c:v>
                </c:pt>
                <c:pt idx="25">
                  <c:v>0.49823007306397865</c:v>
                </c:pt>
                <c:pt idx="26">
                  <c:v>0.88258322144140156</c:v>
                </c:pt>
                <c:pt idx="27">
                  <c:v>1</c:v>
                </c:pt>
                <c:pt idx="28">
                  <c:v>0.92228887300120399</c:v>
                </c:pt>
                <c:pt idx="29">
                  <c:v>0.84186618306101579</c:v>
                </c:pt>
                <c:pt idx="30">
                  <c:v>0.83204003696793272</c:v>
                </c:pt>
                <c:pt idx="31">
                  <c:v>0.6331804627966594</c:v>
                </c:pt>
                <c:pt idx="32">
                  <c:v>0.41890595846339052</c:v>
                </c:pt>
                <c:pt idx="33">
                  <c:v>0.3943623903604373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81-4270-A0FD-1FDC7EF7BC91}"/>
            </c:ext>
          </c:extLst>
        </c:ser>
        <c:ser>
          <c:idx val="1"/>
          <c:order val="1"/>
          <c:tx>
            <c:strRef>
              <c:f>endosome1!$P$2</c:f>
              <c:strCache>
                <c:ptCount val="1"/>
                <c:pt idx="0">
                  <c:v>GalT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endosome1!$N$3:$N$55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xVal>
          <c:yVal>
            <c:numRef>
              <c:f>endosome1!$P$3:$P$55</c:f>
              <c:numCache>
                <c:formatCode>General</c:formatCode>
                <c:ptCount val="53"/>
                <c:pt idx="0">
                  <c:v>0.4764048233335168</c:v>
                </c:pt>
                <c:pt idx="1">
                  <c:v>0.25384713911913837</c:v>
                </c:pt>
                <c:pt idx="2">
                  <c:v>0.4097271779107432</c:v>
                </c:pt>
                <c:pt idx="3">
                  <c:v>0.52372326215439646</c:v>
                </c:pt>
                <c:pt idx="4">
                  <c:v>0.28943660683244521</c:v>
                </c:pt>
                <c:pt idx="5">
                  <c:v>0.69872463449891109</c:v>
                </c:pt>
                <c:pt idx="6">
                  <c:v>0.89828182466926354</c:v>
                </c:pt>
                <c:pt idx="7">
                  <c:v>0.68428757021829434</c:v>
                </c:pt>
                <c:pt idx="8">
                  <c:v>1</c:v>
                </c:pt>
                <c:pt idx="9">
                  <c:v>0.92946149201295258</c:v>
                </c:pt>
                <c:pt idx="10">
                  <c:v>0.62333717589796844</c:v>
                </c:pt>
                <c:pt idx="11">
                  <c:v>0.34530017748988961</c:v>
                </c:pt>
                <c:pt idx="12">
                  <c:v>0.24592413679530178</c:v>
                </c:pt>
                <c:pt idx="13">
                  <c:v>0.555232292181294</c:v>
                </c:pt>
                <c:pt idx="14">
                  <c:v>0.3922709557007184</c:v>
                </c:pt>
                <c:pt idx="15">
                  <c:v>0.33726738760498426</c:v>
                </c:pt>
                <c:pt idx="16">
                  <c:v>0.57391447548992647</c:v>
                </c:pt>
                <c:pt idx="17">
                  <c:v>0.50343086128341663</c:v>
                </c:pt>
                <c:pt idx="18">
                  <c:v>0.22403981628881472</c:v>
                </c:pt>
                <c:pt idx="19">
                  <c:v>0.30206217635541927</c:v>
                </c:pt>
                <c:pt idx="20">
                  <c:v>0.1848822528407516</c:v>
                </c:pt>
                <c:pt idx="21">
                  <c:v>7.5405756527784959E-2</c:v>
                </c:pt>
                <c:pt idx="22">
                  <c:v>2.4940074289583992E-2</c:v>
                </c:pt>
                <c:pt idx="23">
                  <c:v>9.6320286911492997E-2</c:v>
                </c:pt>
                <c:pt idx="24">
                  <c:v>0.13489231670051688</c:v>
                </c:pt>
                <c:pt idx="25">
                  <c:v>0</c:v>
                </c:pt>
                <c:pt idx="26">
                  <c:v>0.64370276847633245</c:v>
                </c:pt>
                <c:pt idx="27">
                  <c:v>0.75786353406159002</c:v>
                </c:pt>
                <c:pt idx="28">
                  <c:v>0.67962159887284579</c:v>
                </c:pt>
                <c:pt idx="29">
                  <c:v>0.7395656072167015</c:v>
                </c:pt>
                <c:pt idx="30">
                  <c:v>0.59356644892133581</c:v>
                </c:pt>
                <c:pt idx="31">
                  <c:v>0.41230718559587176</c:v>
                </c:pt>
                <c:pt idx="32">
                  <c:v>6.8251267131434257E-2</c:v>
                </c:pt>
                <c:pt idx="33">
                  <c:v>0.15366598964337366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81-4270-A0FD-1FDC7EF7B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938352"/>
        <c:axId val="560943272"/>
      </c:scatterChart>
      <c:valAx>
        <c:axId val="56093835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43272"/>
        <c:crosses val="autoZero"/>
        <c:crossBetween val="midCat"/>
        <c:majorUnit val="4"/>
      </c:valAx>
      <c:valAx>
        <c:axId val="56094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38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endosome10!$O$2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endosome10!$N$3:$N$61</c:f>
              <c:numCache>
                <c:formatCode>General</c:formatCode>
                <c:ptCount val="59"/>
                <c:pt idx="0">
                  <c:v>110</c:v>
                </c:pt>
                <c:pt idx="1">
                  <c:v>111</c:v>
                </c:pt>
                <c:pt idx="2">
                  <c:v>112</c:v>
                </c:pt>
                <c:pt idx="3">
                  <c:v>113</c:v>
                </c:pt>
                <c:pt idx="4">
                  <c:v>114</c:v>
                </c:pt>
                <c:pt idx="5">
                  <c:v>115</c:v>
                </c:pt>
                <c:pt idx="6">
                  <c:v>116</c:v>
                </c:pt>
                <c:pt idx="7">
                  <c:v>117</c:v>
                </c:pt>
                <c:pt idx="8">
                  <c:v>118</c:v>
                </c:pt>
                <c:pt idx="9">
                  <c:v>119</c:v>
                </c:pt>
                <c:pt idx="10">
                  <c:v>120</c:v>
                </c:pt>
                <c:pt idx="11">
                  <c:v>121</c:v>
                </c:pt>
                <c:pt idx="12">
                  <c:v>122</c:v>
                </c:pt>
                <c:pt idx="13">
                  <c:v>123</c:v>
                </c:pt>
                <c:pt idx="14">
                  <c:v>124</c:v>
                </c:pt>
                <c:pt idx="15">
                  <c:v>125</c:v>
                </c:pt>
                <c:pt idx="16">
                  <c:v>126</c:v>
                </c:pt>
                <c:pt idx="17">
                  <c:v>127</c:v>
                </c:pt>
                <c:pt idx="18">
                  <c:v>128</c:v>
                </c:pt>
                <c:pt idx="19">
                  <c:v>129</c:v>
                </c:pt>
                <c:pt idx="20">
                  <c:v>130</c:v>
                </c:pt>
                <c:pt idx="21">
                  <c:v>131</c:v>
                </c:pt>
                <c:pt idx="22">
                  <c:v>132</c:v>
                </c:pt>
                <c:pt idx="23">
                  <c:v>133</c:v>
                </c:pt>
                <c:pt idx="24">
                  <c:v>134</c:v>
                </c:pt>
                <c:pt idx="25">
                  <c:v>135</c:v>
                </c:pt>
                <c:pt idx="26">
                  <c:v>136</c:v>
                </c:pt>
                <c:pt idx="27">
                  <c:v>137</c:v>
                </c:pt>
                <c:pt idx="28">
                  <c:v>138</c:v>
                </c:pt>
                <c:pt idx="29">
                  <c:v>139</c:v>
                </c:pt>
                <c:pt idx="30">
                  <c:v>140</c:v>
                </c:pt>
                <c:pt idx="31">
                  <c:v>141</c:v>
                </c:pt>
                <c:pt idx="32">
                  <c:v>142</c:v>
                </c:pt>
                <c:pt idx="33">
                  <c:v>143</c:v>
                </c:pt>
                <c:pt idx="34">
                  <c:v>144</c:v>
                </c:pt>
                <c:pt idx="35">
                  <c:v>145</c:v>
                </c:pt>
                <c:pt idx="36">
                  <c:v>146</c:v>
                </c:pt>
                <c:pt idx="37">
                  <c:v>147</c:v>
                </c:pt>
                <c:pt idx="38">
                  <c:v>148</c:v>
                </c:pt>
                <c:pt idx="39">
                  <c:v>149</c:v>
                </c:pt>
              </c:numCache>
            </c:numRef>
          </c:xVal>
          <c:yVal>
            <c:numRef>
              <c:f>endosome10!$O$3:$O$61</c:f>
              <c:numCache>
                <c:formatCode>General</c:formatCode>
                <c:ptCount val="59"/>
                <c:pt idx="0">
                  <c:v>0.25477667383538111</c:v>
                </c:pt>
                <c:pt idx="1">
                  <c:v>0.29354104829106115</c:v>
                </c:pt>
                <c:pt idx="2">
                  <c:v>0.37022554787338008</c:v>
                </c:pt>
                <c:pt idx="3">
                  <c:v>0.32254767787000299</c:v>
                </c:pt>
                <c:pt idx="4">
                  <c:v>0.17018289106517584</c:v>
                </c:pt>
                <c:pt idx="5">
                  <c:v>0.19139576631178551</c:v>
                </c:pt>
                <c:pt idx="6">
                  <c:v>8.5624655635142016E-2</c:v>
                </c:pt>
                <c:pt idx="7">
                  <c:v>4.7500133302525879E-2</c:v>
                </c:pt>
                <c:pt idx="8">
                  <c:v>4.2994507935943886E-2</c:v>
                </c:pt>
                <c:pt idx="9">
                  <c:v>0.16268240228924855</c:v>
                </c:pt>
                <c:pt idx="10">
                  <c:v>0.11399143309101893</c:v>
                </c:pt>
                <c:pt idx="11">
                  <c:v>0.13341805449407276</c:v>
                </c:pt>
                <c:pt idx="12">
                  <c:v>7.1805627143949308E-2</c:v>
                </c:pt>
                <c:pt idx="13">
                  <c:v>0.14314913886568389</c:v>
                </c:pt>
                <c:pt idx="14">
                  <c:v>0.22775180847093102</c:v>
                </c:pt>
                <c:pt idx="15">
                  <c:v>0.10570001599630312</c:v>
                </c:pt>
                <c:pt idx="16">
                  <c:v>0</c:v>
                </c:pt>
                <c:pt idx="17">
                  <c:v>7.8284129889980694E-2</c:v>
                </c:pt>
                <c:pt idx="18">
                  <c:v>0.14210937916570379</c:v>
                </c:pt>
                <c:pt idx="19">
                  <c:v>0.11283614453548514</c:v>
                </c:pt>
                <c:pt idx="20">
                  <c:v>7.2392158256758057E-2</c:v>
                </c:pt>
                <c:pt idx="21">
                  <c:v>0.12106535378490295</c:v>
                </c:pt>
                <c:pt idx="22">
                  <c:v>9.0681264774363321E-2</c:v>
                </c:pt>
                <c:pt idx="23">
                  <c:v>7.7493201571192161E-2</c:v>
                </c:pt>
                <c:pt idx="24">
                  <c:v>0.18726338801699113</c:v>
                </c:pt>
                <c:pt idx="25">
                  <c:v>0.87586868812541085</c:v>
                </c:pt>
                <c:pt idx="26">
                  <c:v>1</c:v>
                </c:pt>
                <c:pt idx="27">
                  <c:v>0.88496880720899995</c:v>
                </c:pt>
                <c:pt idx="28">
                  <c:v>0.7136928354335883</c:v>
                </c:pt>
                <c:pt idx="29">
                  <c:v>0.81772212644188824</c:v>
                </c:pt>
                <c:pt idx="30">
                  <c:v>0.94135577555409378</c:v>
                </c:pt>
                <c:pt idx="31">
                  <c:v>0.82693777438103155</c:v>
                </c:pt>
                <c:pt idx="32">
                  <c:v>0.60808168778771088</c:v>
                </c:pt>
                <c:pt idx="33">
                  <c:v>0.81107477383004756</c:v>
                </c:pt>
                <c:pt idx="34">
                  <c:v>0.73404368768106909</c:v>
                </c:pt>
                <c:pt idx="35">
                  <c:v>0.88436450242610543</c:v>
                </c:pt>
                <c:pt idx="36">
                  <c:v>0.69983825960222523</c:v>
                </c:pt>
                <c:pt idx="37">
                  <c:v>0.72742299557435641</c:v>
                </c:pt>
                <c:pt idx="38">
                  <c:v>0.55970175781597131</c:v>
                </c:pt>
                <c:pt idx="39">
                  <c:v>0.4908465599061545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A5-43CC-A813-E102503FA993}"/>
            </c:ext>
          </c:extLst>
        </c:ser>
        <c:ser>
          <c:idx val="1"/>
          <c:order val="1"/>
          <c:tx>
            <c:strRef>
              <c:f>endosome10!$P$2</c:f>
              <c:strCache>
                <c:ptCount val="1"/>
                <c:pt idx="0">
                  <c:v>GalT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endosome10!$N$3:$N$61</c:f>
              <c:numCache>
                <c:formatCode>General</c:formatCode>
                <c:ptCount val="59"/>
                <c:pt idx="0">
                  <c:v>110</c:v>
                </c:pt>
                <c:pt idx="1">
                  <c:v>111</c:v>
                </c:pt>
                <c:pt idx="2">
                  <c:v>112</c:v>
                </c:pt>
                <c:pt idx="3">
                  <c:v>113</c:v>
                </c:pt>
                <c:pt idx="4">
                  <c:v>114</c:v>
                </c:pt>
                <c:pt idx="5">
                  <c:v>115</c:v>
                </c:pt>
                <c:pt idx="6">
                  <c:v>116</c:v>
                </c:pt>
                <c:pt idx="7">
                  <c:v>117</c:v>
                </c:pt>
                <c:pt idx="8">
                  <c:v>118</c:v>
                </c:pt>
                <c:pt idx="9">
                  <c:v>119</c:v>
                </c:pt>
                <c:pt idx="10">
                  <c:v>120</c:v>
                </c:pt>
                <c:pt idx="11">
                  <c:v>121</c:v>
                </c:pt>
                <c:pt idx="12">
                  <c:v>122</c:v>
                </c:pt>
                <c:pt idx="13">
                  <c:v>123</c:v>
                </c:pt>
                <c:pt idx="14">
                  <c:v>124</c:v>
                </c:pt>
                <c:pt idx="15">
                  <c:v>125</c:v>
                </c:pt>
                <c:pt idx="16">
                  <c:v>126</c:v>
                </c:pt>
                <c:pt idx="17">
                  <c:v>127</c:v>
                </c:pt>
                <c:pt idx="18">
                  <c:v>128</c:v>
                </c:pt>
                <c:pt idx="19">
                  <c:v>129</c:v>
                </c:pt>
                <c:pt idx="20">
                  <c:v>130</c:v>
                </c:pt>
                <c:pt idx="21">
                  <c:v>131</c:v>
                </c:pt>
                <c:pt idx="22">
                  <c:v>132</c:v>
                </c:pt>
                <c:pt idx="23">
                  <c:v>133</c:v>
                </c:pt>
                <c:pt idx="24">
                  <c:v>134</c:v>
                </c:pt>
                <c:pt idx="25">
                  <c:v>135</c:v>
                </c:pt>
                <c:pt idx="26">
                  <c:v>136</c:v>
                </c:pt>
                <c:pt idx="27">
                  <c:v>137</c:v>
                </c:pt>
                <c:pt idx="28">
                  <c:v>138</c:v>
                </c:pt>
                <c:pt idx="29">
                  <c:v>139</c:v>
                </c:pt>
                <c:pt idx="30">
                  <c:v>140</c:v>
                </c:pt>
                <c:pt idx="31">
                  <c:v>141</c:v>
                </c:pt>
                <c:pt idx="32">
                  <c:v>142</c:v>
                </c:pt>
                <c:pt idx="33">
                  <c:v>143</c:v>
                </c:pt>
                <c:pt idx="34">
                  <c:v>144</c:v>
                </c:pt>
                <c:pt idx="35">
                  <c:v>145</c:v>
                </c:pt>
                <c:pt idx="36">
                  <c:v>146</c:v>
                </c:pt>
                <c:pt idx="37">
                  <c:v>147</c:v>
                </c:pt>
                <c:pt idx="38">
                  <c:v>148</c:v>
                </c:pt>
                <c:pt idx="39">
                  <c:v>149</c:v>
                </c:pt>
              </c:numCache>
            </c:numRef>
          </c:xVal>
          <c:yVal>
            <c:numRef>
              <c:f>endosome10!$P$3:$P$61</c:f>
              <c:numCache>
                <c:formatCode>General</c:formatCode>
                <c:ptCount val="59"/>
                <c:pt idx="0">
                  <c:v>1</c:v>
                </c:pt>
                <c:pt idx="1">
                  <c:v>0.8932779754843807</c:v>
                </c:pt>
                <c:pt idx="2">
                  <c:v>0.95466587584025409</c:v>
                </c:pt>
                <c:pt idx="3">
                  <c:v>0.99460260972716552</c:v>
                </c:pt>
                <c:pt idx="4">
                  <c:v>0.83279952550415193</c:v>
                </c:pt>
                <c:pt idx="5">
                  <c:v>0.94950573349149914</c:v>
                </c:pt>
                <c:pt idx="6">
                  <c:v>0.99729141953341349</c:v>
                </c:pt>
                <c:pt idx="7">
                  <c:v>0.90614867536575694</c:v>
                </c:pt>
                <c:pt idx="8">
                  <c:v>0.96370106761565921</c:v>
                </c:pt>
                <c:pt idx="9">
                  <c:v>0.91071569790430962</c:v>
                </c:pt>
                <c:pt idx="10">
                  <c:v>0.87155001977066116</c:v>
                </c:pt>
                <c:pt idx="11">
                  <c:v>0.96383946223803862</c:v>
                </c:pt>
                <c:pt idx="12">
                  <c:v>0.93301700276789179</c:v>
                </c:pt>
                <c:pt idx="13">
                  <c:v>0.83790035587188583</c:v>
                </c:pt>
                <c:pt idx="14">
                  <c:v>9.5373665480426195E-2</c:v>
                </c:pt>
                <c:pt idx="15">
                  <c:v>0</c:v>
                </c:pt>
                <c:pt idx="16">
                  <c:v>0.20788849347568189</c:v>
                </c:pt>
                <c:pt idx="17">
                  <c:v>0.48580466587584048</c:v>
                </c:pt>
                <c:pt idx="18">
                  <c:v>0.57340846184262539</c:v>
                </c:pt>
                <c:pt idx="19">
                  <c:v>0.5721431395808626</c:v>
                </c:pt>
                <c:pt idx="20">
                  <c:v>0.62079873467773916</c:v>
                </c:pt>
                <c:pt idx="21">
                  <c:v>0.61735863977856875</c:v>
                </c:pt>
                <c:pt idx="22">
                  <c:v>0.58499406880189819</c:v>
                </c:pt>
                <c:pt idx="23">
                  <c:v>0.3555357848952157</c:v>
                </c:pt>
                <c:pt idx="24">
                  <c:v>0.5575919335705809</c:v>
                </c:pt>
                <c:pt idx="25">
                  <c:v>0.58714907077896494</c:v>
                </c:pt>
                <c:pt idx="26">
                  <c:v>0.6863187030446819</c:v>
                </c:pt>
                <c:pt idx="27">
                  <c:v>0.52680901542111558</c:v>
                </c:pt>
                <c:pt idx="28">
                  <c:v>0.39634242783708928</c:v>
                </c:pt>
                <c:pt idx="29">
                  <c:v>0.29298141557928076</c:v>
                </c:pt>
                <c:pt idx="30">
                  <c:v>0.42615658362989239</c:v>
                </c:pt>
                <c:pt idx="31">
                  <c:v>0.1592131277184658</c:v>
                </c:pt>
                <c:pt idx="32">
                  <c:v>0.28738631870304482</c:v>
                </c:pt>
                <c:pt idx="33">
                  <c:v>0.22413997627520746</c:v>
                </c:pt>
                <c:pt idx="34">
                  <c:v>0.41041913799920848</c:v>
                </c:pt>
                <c:pt idx="35">
                  <c:v>0.38384737050217416</c:v>
                </c:pt>
                <c:pt idx="36">
                  <c:v>0.48192961644919019</c:v>
                </c:pt>
                <c:pt idx="37">
                  <c:v>0.45569395017793679</c:v>
                </c:pt>
                <c:pt idx="38">
                  <c:v>0.30472518782127356</c:v>
                </c:pt>
                <c:pt idx="39">
                  <c:v>0.3448596283115854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A5-43CC-A813-E102503FA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938352"/>
        <c:axId val="560943272"/>
      </c:scatterChart>
      <c:valAx>
        <c:axId val="560938352"/>
        <c:scaling>
          <c:orientation val="minMax"/>
          <c:max val="16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43272"/>
        <c:crosses val="autoZero"/>
        <c:crossBetween val="midCat"/>
        <c:majorUnit val="4"/>
      </c:valAx>
      <c:valAx>
        <c:axId val="56094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38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endosome11!$O$2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endosome11!$N$3:$N$61</c:f>
              <c:numCache>
                <c:formatCode>General</c:formatCode>
                <c:ptCount val="59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54</c:v>
                </c:pt>
                <c:pt idx="19">
                  <c:v>55</c:v>
                </c:pt>
                <c:pt idx="20">
                  <c:v>56</c:v>
                </c:pt>
                <c:pt idx="21">
                  <c:v>57</c:v>
                </c:pt>
                <c:pt idx="22">
                  <c:v>58</c:v>
                </c:pt>
                <c:pt idx="23">
                  <c:v>59</c:v>
                </c:pt>
                <c:pt idx="24">
                  <c:v>60</c:v>
                </c:pt>
                <c:pt idx="25">
                  <c:v>61</c:v>
                </c:pt>
                <c:pt idx="26">
                  <c:v>62</c:v>
                </c:pt>
                <c:pt idx="27">
                  <c:v>63</c:v>
                </c:pt>
                <c:pt idx="28">
                  <c:v>64</c:v>
                </c:pt>
                <c:pt idx="29">
                  <c:v>65</c:v>
                </c:pt>
                <c:pt idx="30">
                  <c:v>66</c:v>
                </c:pt>
                <c:pt idx="31">
                  <c:v>67</c:v>
                </c:pt>
                <c:pt idx="32">
                  <c:v>68</c:v>
                </c:pt>
                <c:pt idx="33">
                  <c:v>69</c:v>
                </c:pt>
              </c:numCache>
            </c:numRef>
          </c:xVal>
          <c:yVal>
            <c:numRef>
              <c:f>endosome11!$O$3:$O$61</c:f>
              <c:numCache>
                <c:formatCode>General</c:formatCode>
                <c:ptCount val="59"/>
                <c:pt idx="0">
                  <c:v>0</c:v>
                </c:pt>
                <c:pt idx="1">
                  <c:v>1.9231796978187728E-2</c:v>
                </c:pt>
                <c:pt idx="2">
                  <c:v>2.5354822455165467E-2</c:v>
                </c:pt>
                <c:pt idx="3">
                  <c:v>0.10529008024064605</c:v>
                </c:pt>
                <c:pt idx="4">
                  <c:v>0.59931593131828331</c:v>
                </c:pt>
                <c:pt idx="5">
                  <c:v>1</c:v>
                </c:pt>
                <c:pt idx="6">
                  <c:v>0.57237309228056021</c:v>
                </c:pt>
                <c:pt idx="7">
                  <c:v>0.38856017284949751</c:v>
                </c:pt>
                <c:pt idx="8">
                  <c:v>0.61840266908941044</c:v>
                </c:pt>
                <c:pt idx="9">
                  <c:v>0.54729311884929943</c:v>
                </c:pt>
                <c:pt idx="10">
                  <c:v>0.50704300623754628</c:v>
                </c:pt>
                <c:pt idx="11">
                  <c:v>0.5248394805353449</c:v>
                </c:pt>
                <c:pt idx="12">
                  <c:v>0.44357578580099444</c:v>
                </c:pt>
                <c:pt idx="13">
                  <c:v>0.36904589215229722</c:v>
                </c:pt>
                <c:pt idx="14">
                  <c:v>0.48765088066208134</c:v>
                </c:pt>
                <c:pt idx="15">
                  <c:v>0.39287377558577219</c:v>
                </c:pt>
                <c:pt idx="16">
                  <c:v>0.38459776608821189</c:v>
                </c:pt>
                <c:pt idx="17">
                  <c:v>0.40287522617784283</c:v>
                </c:pt>
                <c:pt idx="18">
                  <c:v>0.31646574694039625</c:v>
                </c:pt>
                <c:pt idx="19">
                  <c:v>0.33225429642467247</c:v>
                </c:pt>
                <c:pt idx="20">
                  <c:v>0.28369000083981671</c:v>
                </c:pt>
                <c:pt idx="21">
                  <c:v>0.22342935234881395</c:v>
                </c:pt>
                <c:pt idx="22">
                  <c:v>0.16436735098983826</c:v>
                </c:pt>
                <c:pt idx="23">
                  <c:v>0.10274009207442344</c:v>
                </c:pt>
                <c:pt idx="24">
                  <c:v>0.10888602163672599</c:v>
                </c:pt>
                <c:pt idx="25">
                  <c:v>6.9452821401577644E-2</c:v>
                </c:pt>
                <c:pt idx="26">
                  <c:v>0.10586268237377934</c:v>
                </c:pt>
                <c:pt idx="27">
                  <c:v>3.909727365037708E-2</c:v>
                </c:pt>
                <c:pt idx="28">
                  <c:v>1.1688718211038293E-2</c:v>
                </c:pt>
                <c:pt idx="29">
                  <c:v>0.10309892274451996</c:v>
                </c:pt>
                <c:pt idx="30">
                  <c:v>3.301242164894156E-2</c:v>
                </c:pt>
                <c:pt idx="31">
                  <c:v>2.0522060451516222E-2</c:v>
                </c:pt>
                <c:pt idx="32">
                  <c:v>5.9924721906230626E-2</c:v>
                </c:pt>
                <c:pt idx="33">
                  <c:v>2.7530710561073715E-2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1A-453B-9669-F9A4DADB8AB3}"/>
            </c:ext>
          </c:extLst>
        </c:ser>
        <c:ser>
          <c:idx val="1"/>
          <c:order val="1"/>
          <c:tx>
            <c:strRef>
              <c:f>endosome11!$P$2</c:f>
              <c:strCache>
                <c:ptCount val="1"/>
                <c:pt idx="0">
                  <c:v>GalT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endosome11!$N$3:$N$61</c:f>
              <c:numCache>
                <c:formatCode>General</c:formatCode>
                <c:ptCount val="59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54</c:v>
                </c:pt>
                <c:pt idx="19">
                  <c:v>55</c:v>
                </c:pt>
                <c:pt idx="20">
                  <c:v>56</c:v>
                </c:pt>
                <c:pt idx="21">
                  <c:v>57</c:v>
                </c:pt>
                <c:pt idx="22">
                  <c:v>58</c:v>
                </c:pt>
                <c:pt idx="23">
                  <c:v>59</c:v>
                </c:pt>
                <c:pt idx="24">
                  <c:v>60</c:v>
                </c:pt>
                <c:pt idx="25">
                  <c:v>61</c:v>
                </c:pt>
                <c:pt idx="26">
                  <c:v>62</c:v>
                </c:pt>
                <c:pt idx="27">
                  <c:v>63</c:v>
                </c:pt>
                <c:pt idx="28">
                  <c:v>64</c:v>
                </c:pt>
                <c:pt idx="29">
                  <c:v>65</c:v>
                </c:pt>
                <c:pt idx="30">
                  <c:v>66</c:v>
                </c:pt>
                <c:pt idx="31">
                  <c:v>67</c:v>
                </c:pt>
                <c:pt idx="32">
                  <c:v>68</c:v>
                </c:pt>
                <c:pt idx="33">
                  <c:v>69</c:v>
                </c:pt>
              </c:numCache>
            </c:numRef>
          </c:xVal>
          <c:yVal>
            <c:numRef>
              <c:f>endosome11!$P$3:$P$61</c:f>
              <c:numCache>
                <c:formatCode>General</c:formatCode>
                <c:ptCount val="59"/>
                <c:pt idx="0">
                  <c:v>0.61698739898644184</c:v>
                </c:pt>
                <c:pt idx="1">
                  <c:v>0.70837898917956565</c:v>
                </c:pt>
                <c:pt idx="2">
                  <c:v>1</c:v>
                </c:pt>
                <c:pt idx="3">
                  <c:v>0.80976920969730348</c:v>
                </c:pt>
                <c:pt idx="4">
                  <c:v>0.63719011094370714</c:v>
                </c:pt>
                <c:pt idx="5">
                  <c:v>0.76316600465689644</c:v>
                </c:pt>
                <c:pt idx="6">
                  <c:v>0.50102725654020097</c:v>
                </c:pt>
                <c:pt idx="7">
                  <c:v>0.40229078208464586</c:v>
                </c:pt>
                <c:pt idx="8">
                  <c:v>0.71363511847692052</c:v>
                </c:pt>
                <c:pt idx="9">
                  <c:v>0.43559101492946256</c:v>
                </c:pt>
                <c:pt idx="10">
                  <c:v>0.39590467059306855</c:v>
                </c:pt>
                <c:pt idx="11">
                  <c:v>0.16282016162169577</c:v>
                </c:pt>
                <c:pt idx="12">
                  <c:v>8.3105054102176695E-2</c:v>
                </c:pt>
                <c:pt idx="13">
                  <c:v>0.20255786878509857</c:v>
                </c:pt>
                <c:pt idx="14">
                  <c:v>0.43959731543624114</c:v>
                </c:pt>
                <c:pt idx="15">
                  <c:v>0.34928434461032715</c:v>
                </c:pt>
                <c:pt idx="16">
                  <c:v>0</c:v>
                </c:pt>
                <c:pt idx="17">
                  <c:v>0.56512806464867893</c:v>
                </c:pt>
                <c:pt idx="18">
                  <c:v>0.63398849472674934</c:v>
                </c:pt>
                <c:pt idx="19">
                  <c:v>0.57572592795507482</c:v>
                </c:pt>
                <c:pt idx="20">
                  <c:v>0.6286810026023838</c:v>
                </c:pt>
                <c:pt idx="21">
                  <c:v>0.68851869606903138</c:v>
                </c:pt>
                <c:pt idx="22">
                  <c:v>0.55857074373373505</c:v>
                </c:pt>
                <c:pt idx="23">
                  <c:v>0.43194425421175131</c:v>
                </c:pt>
                <c:pt idx="24">
                  <c:v>0.39569921928502955</c:v>
                </c:pt>
                <c:pt idx="25">
                  <c:v>0.3952369538419398</c:v>
                </c:pt>
                <c:pt idx="26">
                  <c:v>0.26879879468565876</c:v>
                </c:pt>
                <c:pt idx="27">
                  <c:v>0.23608067388028958</c:v>
                </c:pt>
                <c:pt idx="28">
                  <c:v>0.38929598685111594</c:v>
                </c:pt>
                <c:pt idx="29">
                  <c:v>0.37960553348856235</c:v>
                </c:pt>
                <c:pt idx="30">
                  <c:v>0.17434255581427219</c:v>
                </c:pt>
                <c:pt idx="31">
                  <c:v>0.12541090261607904</c:v>
                </c:pt>
                <c:pt idx="32">
                  <c:v>6.3929598685110431E-2</c:v>
                </c:pt>
                <c:pt idx="33">
                  <c:v>8.0845089713737633E-2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1A-453B-9669-F9A4DADB8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938352"/>
        <c:axId val="560943272"/>
      </c:scatterChart>
      <c:valAx>
        <c:axId val="560938352"/>
        <c:scaling>
          <c:orientation val="minMax"/>
          <c:max val="90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43272"/>
        <c:crosses val="autoZero"/>
        <c:crossBetween val="midCat"/>
        <c:majorUnit val="4"/>
      </c:valAx>
      <c:valAx>
        <c:axId val="56094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38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endosome12!$O$2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endosome12!$N$3:$N$61</c:f>
              <c:numCache>
                <c:formatCode>General</c:formatCode>
                <c:ptCount val="59"/>
                <c:pt idx="0">
                  <c:v>91</c:v>
                </c:pt>
                <c:pt idx="1">
                  <c:v>92</c:v>
                </c:pt>
                <c:pt idx="2">
                  <c:v>93</c:v>
                </c:pt>
                <c:pt idx="3">
                  <c:v>94</c:v>
                </c:pt>
                <c:pt idx="4">
                  <c:v>95</c:v>
                </c:pt>
                <c:pt idx="5">
                  <c:v>96</c:v>
                </c:pt>
                <c:pt idx="6">
                  <c:v>97</c:v>
                </c:pt>
                <c:pt idx="7">
                  <c:v>98</c:v>
                </c:pt>
                <c:pt idx="8">
                  <c:v>99</c:v>
                </c:pt>
                <c:pt idx="9">
                  <c:v>100</c:v>
                </c:pt>
                <c:pt idx="10">
                  <c:v>101</c:v>
                </c:pt>
                <c:pt idx="11">
                  <c:v>102</c:v>
                </c:pt>
                <c:pt idx="12">
                  <c:v>103</c:v>
                </c:pt>
                <c:pt idx="13">
                  <c:v>104</c:v>
                </c:pt>
                <c:pt idx="14">
                  <c:v>105</c:v>
                </c:pt>
                <c:pt idx="15">
                  <c:v>106</c:v>
                </c:pt>
                <c:pt idx="16">
                  <c:v>107</c:v>
                </c:pt>
                <c:pt idx="17">
                  <c:v>108</c:v>
                </c:pt>
                <c:pt idx="18">
                  <c:v>109</c:v>
                </c:pt>
                <c:pt idx="19">
                  <c:v>110</c:v>
                </c:pt>
                <c:pt idx="20">
                  <c:v>111</c:v>
                </c:pt>
                <c:pt idx="21">
                  <c:v>112</c:v>
                </c:pt>
                <c:pt idx="22">
                  <c:v>113</c:v>
                </c:pt>
                <c:pt idx="23">
                  <c:v>114</c:v>
                </c:pt>
                <c:pt idx="24">
                  <c:v>115</c:v>
                </c:pt>
                <c:pt idx="25">
                  <c:v>116</c:v>
                </c:pt>
              </c:numCache>
            </c:numRef>
          </c:xVal>
          <c:yVal>
            <c:numRef>
              <c:f>endosome12!$O$3:$O$61</c:f>
              <c:numCache>
                <c:formatCode>General</c:formatCode>
                <c:ptCount val="59"/>
                <c:pt idx="0">
                  <c:v>0.25008056142360974</c:v>
                </c:pt>
                <c:pt idx="1">
                  <c:v>0.10176698055784335</c:v>
                </c:pt>
                <c:pt idx="2">
                  <c:v>0</c:v>
                </c:pt>
                <c:pt idx="3">
                  <c:v>2.8214400802034117E-2</c:v>
                </c:pt>
                <c:pt idx="4">
                  <c:v>5.5793261484479037E-2</c:v>
                </c:pt>
                <c:pt idx="5">
                  <c:v>0.28878584983350686</c:v>
                </c:pt>
                <c:pt idx="6">
                  <c:v>0.76242436177450013</c:v>
                </c:pt>
                <c:pt idx="7">
                  <c:v>0.42725303448028923</c:v>
                </c:pt>
                <c:pt idx="8">
                  <c:v>1</c:v>
                </c:pt>
                <c:pt idx="9">
                  <c:v>0.96814243259694155</c:v>
                </c:pt>
                <c:pt idx="10">
                  <c:v>0.40568942676071568</c:v>
                </c:pt>
                <c:pt idx="11">
                  <c:v>0.56484299473665345</c:v>
                </c:pt>
                <c:pt idx="12">
                  <c:v>0.71871531383150156</c:v>
                </c:pt>
                <c:pt idx="13">
                  <c:v>0.5851892298327902</c:v>
                </c:pt>
                <c:pt idx="14">
                  <c:v>7.263955028823095E-2</c:v>
                </c:pt>
                <c:pt idx="15">
                  <c:v>3.6718106627519558E-2</c:v>
                </c:pt>
                <c:pt idx="16">
                  <c:v>7.7920799169322569E-2</c:v>
                </c:pt>
                <c:pt idx="17">
                  <c:v>0.22368326828744345</c:v>
                </c:pt>
                <c:pt idx="18">
                  <c:v>0.91215224318808341</c:v>
                </c:pt>
                <c:pt idx="19">
                  <c:v>0.52154570518099452</c:v>
                </c:pt>
                <c:pt idx="20">
                  <c:v>0.47289555658992477</c:v>
                </c:pt>
                <c:pt idx="21">
                  <c:v>0.3956013462709006</c:v>
                </c:pt>
                <c:pt idx="22">
                  <c:v>0.22730853234988724</c:v>
                </c:pt>
                <c:pt idx="23">
                  <c:v>6.8423502452647833E-2</c:v>
                </c:pt>
                <c:pt idx="24">
                  <c:v>0.10846252998675177</c:v>
                </c:pt>
                <c:pt idx="25">
                  <c:v>7.1153639586093928E-2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24-448D-B9CA-9207A425C7AF}"/>
            </c:ext>
          </c:extLst>
        </c:ser>
        <c:ser>
          <c:idx val="1"/>
          <c:order val="1"/>
          <c:tx>
            <c:strRef>
              <c:f>endosome12!$P$2</c:f>
              <c:strCache>
                <c:ptCount val="1"/>
                <c:pt idx="0">
                  <c:v>GalT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endosome12!$N$3:$N$61</c:f>
              <c:numCache>
                <c:formatCode>General</c:formatCode>
                <c:ptCount val="59"/>
                <c:pt idx="0">
                  <c:v>91</c:v>
                </c:pt>
                <c:pt idx="1">
                  <c:v>92</c:v>
                </c:pt>
                <c:pt idx="2">
                  <c:v>93</c:v>
                </c:pt>
                <c:pt idx="3">
                  <c:v>94</c:v>
                </c:pt>
                <c:pt idx="4">
                  <c:v>95</c:v>
                </c:pt>
                <c:pt idx="5">
                  <c:v>96</c:v>
                </c:pt>
                <c:pt idx="6">
                  <c:v>97</c:v>
                </c:pt>
                <c:pt idx="7">
                  <c:v>98</c:v>
                </c:pt>
                <c:pt idx="8">
                  <c:v>99</c:v>
                </c:pt>
                <c:pt idx="9">
                  <c:v>100</c:v>
                </c:pt>
                <c:pt idx="10">
                  <c:v>101</c:v>
                </c:pt>
                <c:pt idx="11">
                  <c:v>102</c:v>
                </c:pt>
                <c:pt idx="12">
                  <c:v>103</c:v>
                </c:pt>
                <c:pt idx="13">
                  <c:v>104</c:v>
                </c:pt>
                <c:pt idx="14">
                  <c:v>105</c:v>
                </c:pt>
                <c:pt idx="15">
                  <c:v>106</c:v>
                </c:pt>
                <c:pt idx="16">
                  <c:v>107</c:v>
                </c:pt>
                <c:pt idx="17">
                  <c:v>108</c:v>
                </c:pt>
                <c:pt idx="18">
                  <c:v>109</c:v>
                </c:pt>
                <c:pt idx="19">
                  <c:v>110</c:v>
                </c:pt>
                <c:pt idx="20">
                  <c:v>111</c:v>
                </c:pt>
                <c:pt idx="21">
                  <c:v>112</c:v>
                </c:pt>
                <c:pt idx="22">
                  <c:v>113</c:v>
                </c:pt>
                <c:pt idx="23">
                  <c:v>114</c:v>
                </c:pt>
                <c:pt idx="24">
                  <c:v>115</c:v>
                </c:pt>
                <c:pt idx="25">
                  <c:v>116</c:v>
                </c:pt>
              </c:numCache>
            </c:numRef>
          </c:xVal>
          <c:yVal>
            <c:numRef>
              <c:f>endosome12!$P$3:$P$61</c:f>
              <c:numCache>
                <c:formatCode>General</c:formatCode>
                <c:ptCount val="59"/>
                <c:pt idx="0">
                  <c:v>0.50225679874798912</c:v>
                </c:pt>
                <c:pt idx="1">
                  <c:v>0.42309873211005211</c:v>
                </c:pt>
                <c:pt idx="2">
                  <c:v>9.1111161514210975E-2</c:v>
                </c:pt>
                <c:pt idx="3">
                  <c:v>0.50144026854771107</c:v>
                </c:pt>
                <c:pt idx="4">
                  <c:v>0.67819637551316725</c:v>
                </c:pt>
                <c:pt idx="5">
                  <c:v>0.67635918256254424</c:v>
                </c:pt>
                <c:pt idx="6">
                  <c:v>0.62924992628546839</c:v>
                </c:pt>
                <c:pt idx="7">
                  <c:v>0.76985189049422931</c:v>
                </c:pt>
                <c:pt idx="8">
                  <c:v>0.69298464469595755</c:v>
                </c:pt>
                <c:pt idx="9">
                  <c:v>0.62240014516092701</c:v>
                </c:pt>
                <c:pt idx="10">
                  <c:v>0.86951393771689001</c:v>
                </c:pt>
                <c:pt idx="11">
                  <c:v>1</c:v>
                </c:pt>
                <c:pt idx="12">
                  <c:v>0.84499535031413875</c:v>
                </c:pt>
                <c:pt idx="13">
                  <c:v>0.80276259384426918</c:v>
                </c:pt>
                <c:pt idx="14">
                  <c:v>0.75025516568758754</c:v>
                </c:pt>
                <c:pt idx="15">
                  <c:v>0.58470366758148462</c:v>
                </c:pt>
                <c:pt idx="16">
                  <c:v>0.77663362743541597</c:v>
                </c:pt>
                <c:pt idx="17">
                  <c:v>0.96230352242055772</c:v>
                </c:pt>
                <c:pt idx="18">
                  <c:v>0.78055750867563467</c:v>
                </c:pt>
                <c:pt idx="19">
                  <c:v>0.35142552564131918</c:v>
                </c:pt>
                <c:pt idx="20">
                  <c:v>0.50940143800040893</c:v>
                </c:pt>
                <c:pt idx="21">
                  <c:v>0</c:v>
                </c:pt>
                <c:pt idx="22">
                  <c:v>0.1013404704121225</c:v>
                </c:pt>
                <c:pt idx="23">
                  <c:v>7.1446392524224678E-3</c:v>
                </c:pt>
                <c:pt idx="24">
                  <c:v>2.9417768604414338E-2</c:v>
                </c:pt>
                <c:pt idx="25">
                  <c:v>0.17487355122592999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24-448D-B9CA-9207A425C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938352"/>
        <c:axId val="560943272"/>
      </c:scatterChart>
      <c:valAx>
        <c:axId val="560938352"/>
        <c:scaling>
          <c:orientation val="minMax"/>
          <c:max val="150"/>
          <c:min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43272"/>
        <c:crosses val="autoZero"/>
        <c:crossBetween val="midCat"/>
        <c:majorUnit val="4"/>
      </c:valAx>
      <c:valAx>
        <c:axId val="56094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38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endosome13!$O$2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endosome13!$N$3:$N$61</c:f>
              <c:numCache>
                <c:formatCode>General</c:formatCode>
                <c:ptCount val="59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</c:numCache>
            </c:numRef>
          </c:xVal>
          <c:yVal>
            <c:numRef>
              <c:f>endosome13!$O$3:$O$61</c:f>
              <c:numCache>
                <c:formatCode>General</c:formatCode>
                <c:ptCount val="59"/>
                <c:pt idx="0">
                  <c:v>0.13614735122803956</c:v>
                </c:pt>
                <c:pt idx="1">
                  <c:v>0.21939350580104325</c:v>
                </c:pt>
                <c:pt idx="2">
                  <c:v>0.25008267921140825</c:v>
                </c:pt>
                <c:pt idx="3">
                  <c:v>0.677173113395382</c:v>
                </c:pt>
                <c:pt idx="4">
                  <c:v>0.39832481793700136</c:v>
                </c:pt>
                <c:pt idx="5">
                  <c:v>0.16983322421927208</c:v>
                </c:pt>
                <c:pt idx="6">
                  <c:v>4.4842504538920004E-2</c:v>
                </c:pt>
                <c:pt idx="7">
                  <c:v>0</c:v>
                </c:pt>
                <c:pt idx="8">
                  <c:v>0.48196918258944516</c:v>
                </c:pt>
                <c:pt idx="9">
                  <c:v>1</c:v>
                </c:pt>
                <c:pt idx="10">
                  <c:v>0.69756281932736208</c:v>
                </c:pt>
                <c:pt idx="11">
                  <c:v>0.42183271127069433</c:v>
                </c:pt>
                <c:pt idx="12">
                  <c:v>0.53457340901574579</c:v>
                </c:pt>
                <c:pt idx="13">
                  <c:v>0.64182690685258736</c:v>
                </c:pt>
                <c:pt idx="14">
                  <c:v>0.54754560855274237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91-45B5-BCEA-4D1D52AB31EB}"/>
            </c:ext>
          </c:extLst>
        </c:ser>
        <c:ser>
          <c:idx val="1"/>
          <c:order val="1"/>
          <c:tx>
            <c:strRef>
              <c:f>endosome13!$P$2</c:f>
              <c:strCache>
                <c:ptCount val="1"/>
                <c:pt idx="0">
                  <c:v>GalT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endosome13!$N$3:$N$61</c:f>
              <c:numCache>
                <c:formatCode>General</c:formatCode>
                <c:ptCount val="59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</c:numCache>
            </c:numRef>
          </c:xVal>
          <c:yVal>
            <c:numRef>
              <c:f>endosome13!$P$3:$P$61</c:f>
              <c:numCache>
                <c:formatCode>General</c:formatCode>
                <c:ptCount val="59"/>
                <c:pt idx="0">
                  <c:v>0.97079595435081667</c:v>
                </c:pt>
                <c:pt idx="1">
                  <c:v>1</c:v>
                </c:pt>
                <c:pt idx="2">
                  <c:v>0.96152467497238914</c:v>
                </c:pt>
                <c:pt idx="3">
                  <c:v>0.79417662901319441</c:v>
                </c:pt>
                <c:pt idx="4">
                  <c:v>0.85644048749297608</c:v>
                </c:pt>
                <c:pt idx="5">
                  <c:v>0.15573230512875147</c:v>
                </c:pt>
                <c:pt idx="6">
                  <c:v>2.2960221658173682E-2</c:v>
                </c:pt>
                <c:pt idx="7">
                  <c:v>0</c:v>
                </c:pt>
                <c:pt idx="8">
                  <c:v>2.521749239503214E-2</c:v>
                </c:pt>
                <c:pt idx="9">
                  <c:v>7.0464629633217826E-2</c:v>
                </c:pt>
                <c:pt idx="10">
                  <c:v>0.11529034508147505</c:v>
                </c:pt>
                <c:pt idx="11">
                  <c:v>0.1532086183178005</c:v>
                </c:pt>
                <c:pt idx="12">
                  <c:v>0.39586522253008088</c:v>
                </c:pt>
                <c:pt idx="13">
                  <c:v>0.21156827032996844</c:v>
                </c:pt>
                <c:pt idx="14">
                  <c:v>0.28224118889384059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91-45B5-BCEA-4D1D52AB3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938352"/>
        <c:axId val="560943272"/>
      </c:scatterChart>
      <c:valAx>
        <c:axId val="560938352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43272"/>
        <c:crosses val="autoZero"/>
        <c:crossBetween val="midCat"/>
        <c:majorUnit val="4"/>
      </c:valAx>
      <c:valAx>
        <c:axId val="56094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38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endosome14!$O$2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endosome14!$N$3:$N$61</c:f>
              <c:numCache>
                <c:formatCode>General</c:formatCode>
                <c:ptCount val="59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54</c:v>
                </c:pt>
                <c:pt idx="12">
                  <c:v>55</c:v>
                </c:pt>
                <c:pt idx="13">
                  <c:v>56</c:v>
                </c:pt>
                <c:pt idx="14">
                  <c:v>57</c:v>
                </c:pt>
                <c:pt idx="15">
                  <c:v>58</c:v>
                </c:pt>
                <c:pt idx="16">
                  <c:v>59</c:v>
                </c:pt>
                <c:pt idx="17">
                  <c:v>60</c:v>
                </c:pt>
                <c:pt idx="18">
                  <c:v>61</c:v>
                </c:pt>
                <c:pt idx="19">
                  <c:v>62</c:v>
                </c:pt>
                <c:pt idx="20">
                  <c:v>63</c:v>
                </c:pt>
                <c:pt idx="21">
                  <c:v>64</c:v>
                </c:pt>
              </c:numCache>
            </c:numRef>
          </c:xVal>
          <c:yVal>
            <c:numRef>
              <c:f>endosome14!$O$3:$O$61</c:f>
              <c:numCache>
                <c:formatCode>General</c:formatCode>
                <c:ptCount val="59"/>
                <c:pt idx="0">
                  <c:v>0.11929799115236807</c:v>
                </c:pt>
                <c:pt idx="1">
                  <c:v>0.14518819348756315</c:v>
                </c:pt>
                <c:pt idx="2">
                  <c:v>3.1633911088549398E-2</c:v>
                </c:pt>
                <c:pt idx="3">
                  <c:v>0.10212488215244023</c:v>
                </c:pt>
                <c:pt idx="4">
                  <c:v>8.0992095148306603E-2</c:v>
                </c:pt>
                <c:pt idx="5">
                  <c:v>5.5696569729496593E-3</c:v>
                </c:pt>
                <c:pt idx="6">
                  <c:v>0</c:v>
                </c:pt>
                <c:pt idx="7">
                  <c:v>1.302487490028318E-2</c:v>
                </c:pt>
                <c:pt idx="8">
                  <c:v>0.16829356733628253</c:v>
                </c:pt>
                <c:pt idx="9">
                  <c:v>1</c:v>
                </c:pt>
                <c:pt idx="10">
                  <c:v>0.94937994053230745</c:v>
                </c:pt>
                <c:pt idx="11">
                  <c:v>0.77151352527376849</c:v>
                </c:pt>
                <c:pt idx="12">
                  <c:v>0.99273333816810372</c:v>
                </c:pt>
                <c:pt idx="13">
                  <c:v>0.72195228080353901</c:v>
                </c:pt>
                <c:pt idx="14">
                  <c:v>0.76476901878308701</c:v>
                </c:pt>
                <c:pt idx="15">
                  <c:v>0.45114221480890593</c:v>
                </c:pt>
                <c:pt idx="16">
                  <c:v>0.86613967655377422</c:v>
                </c:pt>
                <c:pt idx="17">
                  <c:v>0.56605990282108953</c:v>
                </c:pt>
                <c:pt idx="18">
                  <c:v>0.85618971644064013</c:v>
                </c:pt>
                <c:pt idx="19">
                  <c:v>0.62982087170933387</c:v>
                </c:pt>
                <c:pt idx="20">
                  <c:v>0.53400536659656217</c:v>
                </c:pt>
                <c:pt idx="21">
                  <c:v>0.46339836101240101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3A-4356-A96E-3CA876398348}"/>
            </c:ext>
          </c:extLst>
        </c:ser>
        <c:ser>
          <c:idx val="1"/>
          <c:order val="1"/>
          <c:tx>
            <c:strRef>
              <c:f>endosome14!$P$2</c:f>
              <c:strCache>
                <c:ptCount val="1"/>
                <c:pt idx="0">
                  <c:v>GalT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endosome14!$N$3:$N$61</c:f>
              <c:numCache>
                <c:formatCode>General</c:formatCode>
                <c:ptCount val="59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54</c:v>
                </c:pt>
                <c:pt idx="12">
                  <c:v>55</c:v>
                </c:pt>
                <c:pt idx="13">
                  <c:v>56</c:v>
                </c:pt>
                <c:pt idx="14">
                  <c:v>57</c:v>
                </c:pt>
                <c:pt idx="15">
                  <c:v>58</c:v>
                </c:pt>
                <c:pt idx="16">
                  <c:v>59</c:v>
                </c:pt>
                <c:pt idx="17">
                  <c:v>60</c:v>
                </c:pt>
                <c:pt idx="18">
                  <c:v>61</c:v>
                </c:pt>
                <c:pt idx="19">
                  <c:v>62</c:v>
                </c:pt>
                <c:pt idx="20">
                  <c:v>63</c:v>
                </c:pt>
                <c:pt idx="21">
                  <c:v>64</c:v>
                </c:pt>
              </c:numCache>
            </c:numRef>
          </c:xVal>
          <c:yVal>
            <c:numRef>
              <c:f>endosome14!$P$3:$P$61</c:f>
              <c:numCache>
                <c:formatCode>General</c:formatCode>
                <c:ptCount val="59"/>
                <c:pt idx="0">
                  <c:v>0.36836352279825268</c:v>
                </c:pt>
                <c:pt idx="1">
                  <c:v>0.66274984384759472</c:v>
                </c:pt>
                <c:pt idx="2">
                  <c:v>0.88276858213616538</c:v>
                </c:pt>
                <c:pt idx="3">
                  <c:v>0.88634056839475361</c:v>
                </c:pt>
                <c:pt idx="4">
                  <c:v>0.80996252342286079</c:v>
                </c:pt>
                <c:pt idx="5">
                  <c:v>0.40925593379138031</c:v>
                </c:pt>
                <c:pt idx="6">
                  <c:v>0.39028341661461619</c:v>
                </c:pt>
                <c:pt idx="7">
                  <c:v>1.9987507807620267E-2</c:v>
                </c:pt>
                <c:pt idx="8">
                  <c:v>0.65062851342910655</c:v>
                </c:pt>
                <c:pt idx="9">
                  <c:v>0.57518738288569826</c:v>
                </c:pt>
                <c:pt idx="10">
                  <c:v>0.70770221736414685</c:v>
                </c:pt>
                <c:pt idx="11">
                  <c:v>0.36529903185509138</c:v>
                </c:pt>
                <c:pt idx="12">
                  <c:v>0</c:v>
                </c:pt>
                <c:pt idx="13">
                  <c:v>5.5804965646471714E-2</c:v>
                </c:pt>
                <c:pt idx="14">
                  <c:v>0.34152482823235414</c:v>
                </c:pt>
                <c:pt idx="15">
                  <c:v>9.3105871330413752E-3</c:v>
                </c:pt>
                <c:pt idx="16">
                  <c:v>0.22878279200499485</c:v>
                </c:pt>
                <c:pt idx="17">
                  <c:v>0.22491801998750841</c:v>
                </c:pt>
                <c:pt idx="18">
                  <c:v>2.8361180512179406E-2</c:v>
                </c:pt>
                <c:pt idx="19">
                  <c:v>0.65082370393504019</c:v>
                </c:pt>
                <c:pt idx="20">
                  <c:v>1</c:v>
                </c:pt>
                <c:pt idx="21">
                  <c:v>0.52162710805746526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3A-4356-A96E-3CA876398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938352"/>
        <c:axId val="560943272"/>
      </c:scatterChart>
      <c:valAx>
        <c:axId val="560938352"/>
        <c:scaling>
          <c:orientation val="minMax"/>
          <c:max val="100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43272"/>
        <c:crosses val="autoZero"/>
        <c:crossBetween val="midCat"/>
        <c:majorUnit val="4"/>
      </c:valAx>
      <c:valAx>
        <c:axId val="56094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38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endosome15!$O$2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endosome15!$N$3:$N$61</c:f>
              <c:numCache>
                <c:formatCode>General</c:formatCode>
                <c:ptCount val="59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53</c:v>
                </c:pt>
                <c:pt idx="27">
                  <c:v>54</c:v>
                </c:pt>
                <c:pt idx="28">
                  <c:v>55</c:v>
                </c:pt>
                <c:pt idx="29">
                  <c:v>56</c:v>
                </c:pt>
                <c:pt idx="30">
                  <c:v>57</c:v>
                </c:pt>
                <c:pt idx="31">
                  <c:v>58</c:v>
                </c:pt>
                <c:pt idx="32">
                  <c:v>59</c:v>
                </c:pt>
                <c:pt idx="33">
                  <c:v>60</c:v>
                </c:pt>
                <c:pt idx="34">
                  <c:v>61</c:v>
                </c:pt>
              </c:numCache>
            </c:numRef>
          </c:xVal>
          <c:yVal>
            <c:numRef>
              <c:f>endosome15!$O$3:$O$61</c:f>
              <c:numCache>
                <c:formatCode>General</c:formatCode>
                <c:ptCount val="59"/>
                <c:pt idx="0">
                  <c:v>0.11164517864269778</c:v>
                </c:pt>
                <c:pt idx="1">
                  <c:v>0.24164916968887187</c:v>
                </c:pt>
                <c:pt idx="2">
                  <c:v>0.1485189748217049</c:v>
                </c:pt>
                <c:pt idx="3">
                  <c:v>0.12882402956844516</c:v>
                </c:pt>
                <c:pt idx="4">
                  <c:v>0.17104235714657412</c:v>
                </c:pt>
                <c:pt idx="5">
                  <c:v>0.25164413750021525</c:v>
                </c:pt>
                <c:pt idx="6">
                  <c:v>0.26380815214561987</c:v>
                </c:pt>
                <c:pt idx="7">
                  <c:v>0.37239931284596245</c:v>
                </c:pt>
                <c:pt idx="8">
                  <c:v>0.41940689583369339</c:v>
                </c:pt>
                <c:pt idx="9">
                  <c:v>0.30389213763903572</c:v>
                </c:pt>
                <c:pt idx="10">
                  <c:v>0.24881570042860379</c:v>
                </c:pt>
                <c:pt idx="11">
                  <c:v>0.26023356296308991</c:v>
                </c:pt>
                <c:pt idx="12">
                  <c:v>0.35858682260667235</c:v>
                </c:pt>
                <c:pt idx="13">
                  <c:v>0.50233389439344833</c:v>
                </c:pt>
                <c:pt idx="14">
                  <c:v>0.63499279876450931</c:v>
                </c:pt>
                <c:pt idx="15">
                  <c:v>0.72932030748407817</c:v>
                </c:pt>
                <c:pt idx="16">
                  <c:v>0.74537125405611782</c:v>
                </c:pt>
                <c:pt idx="17">
                  <c:v>0.74568359680022278</c:v>
                </c:pt>
                <c:pt idx="18">
                  <c:v>1</c:v>
                </c:pt>
                <c:pt idx="19">
                  <c:v>0.76104044838536211</c:v>
                </c:pt>
                <c:pt idx="20">
                  <c:v>0.61340644467195315</c:v>
                </c:pt>
                <c:pt idx="21">
                  <c:v>0.28332957365215505</c:v>
                </c:pt>
                <c:pt idx="22">
                  <c:v>0.19259400648978611</c:v>
                </c:pt>
                <c:pt idx="23">
                  <c:v>0.1744607749570535</c:v>
                </c:pt>
                <c:pt idx="24">
                  <c:v>6.4446719533567204E-2</c:v>
                </c:pt>
                <c:pt idx="25">
                  <c:v>0.13529646532127679</c:v>
                </c:pt>
                <c:pt idx="26">
                  <c:v>0.20529594475003848</c:v>
                </c:pt>
                <c:pt idx="27">
                  <c:v>0.11808290964618429</c:v>
                </c:pt>
                <c:pt idx="28">
                  <c:v>3.0678998420931469E-2</c:v>
                </c:pt>
                <c:pt idx="29">
                  <c:v>0.18593069461555586</c:v>
                </c:pt>
                <c:pt idx="30">
                  <c:v>8.8427701330927255E-2</c:v>
                </c:pt>
                <c:pt idx="31">
                  <c:v>3.0349303302155357E-2</c:v>
                </c:pt>
                <c:pt idx="32">
                  <c:v>4.4317964913497987E-2</c:v>
                </c:pt>
                <c:pt idx="33">
                  <c:v>3.6613510558918275E-2</c:v>
                </c:pt>
                <c:pt idx="3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82-4169-9B1C-287CCF5EE630}"/>
            </c:ext>
          </c:extLst>
        </c:ser>
        <c:ser>
          <c:idx val="1"/>
          <c:order val="1"/>
          <c:tx>
            <c:strRef>
              <c:f>endosome15!$P$2</c:f>
              <c:strCache>
                <c:ptCount val="1"/>
                <c:pt idx="0">
                  <c:v>GalT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endosome15!$N$3:$N$61</c:f>
              <c:numCache>
                <c:formatCode>General</c:formatCode>
                <c:ptCount val="59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53</c:v>
                </c:pt>
                <c:pt idx="27">
                  <c:v>54</c:v>
                </c:pt>
                <c:pt idx="28">
                  <c:v>55</c:v>
                </c:pt>
                <c:pt idx="29">
                  <c:v>56</c:v>
                </c:pt>
                <c:pt idx="30">
                  <c:v>57</c:v>
                </c:pt>
                <c:pt idx="31">
                  <c:v>58</c:v>
                </c:pt>
                <c:pt idx="32">
                  <c:v>59</c:v>
                </c:pt>
                <c:pt idx="33">
                  <c:v>60</c:v>
                </c:pt>
                <c:pt idx="34">
                  <c:v>61</c:v>
                </c:pt>
              </c:numCache>
            </c:numRef>
          </c:xVal>
          <c:yVal>
            <c:numRef>
              <c:f>endosome15!$P$3:$P$61</c:f>
              <c:numCache>
                <c:formatCode>General</c:formatCode>
                <c:ptCount val="59"/>
                <c:pt idx="0">
                  <c:v>0</c:v>
                </c:pt>
                <c:pt idx="1">
                  <c:v>1</c:v>
                </c:pt>
                <c:pt idx="2">
                  <c:v>0.54619951759539953</c:v>
                </c:pt>
                <c:pt idx="3">
                  <c:v>0.85302121343311121</c:v>
                </c:pt>
                <c:pt idx="4">
                  <c:v>0.34479559651184333</c:v>
                </c:pt>
                <c:pt idx="5">
                  <c:v>0.35156781495454387</c:v>
                </c:pt>
                <c:pt idx="6">
                  <c:v>0.48784711484940579</c:v>
                </c:pt>
                <c:pt idx="7">
                  <c:v>0.77156905188941949</c:v>
                </c:pt>
                <c:pt idx="8">
                  <c:v>0.45568680808955425</c:v>
                </c:pt>
                <c:pt idx="9">
                  <c:v>0.47445729482342686</c:v>
                </c:pt>
                <c:pt idx="10">
                  <c:v>0.5500030923371908</c:v>
                </c:pt>
                <c:pt idx="11">
                  <c:v>0.23226544622425552</c:v>
                </c:pt>
                <c:pt idx="12">
                  <c:v>0.42890716803760343</c:v>
                </c:pt>
                <c:pt idx="13">
                  <c:v>0.38066670789783141</c:v>
                </c:pt>
                <c:pt idx="14">
                  <c:v>0.39195373863565985</c:v>
                </c:pt>
                <c:pt idx="15">
                  <c:v>0.32741666151277066</c:v>
                </c:pt>
                <c:pt idx="16">
                  <c:v>3.8066670789782792E-2</c:v>
                </c:pt>
                <c:pt idx="17">
                  <c:v>0.12264209289380952</c:v>
                </c:pt>
                <c:pt idx="18">
                  <c:v>0.18588038839755006</c:v>
                </c:pt>
                <c:pt idx="19">
                  <c:v>0.33616797575607621</c:v>
                </c:pt>
                <c:pt idx="20">
                  <c:v>0.56991774383078986</c:v>
                </c:pt>
                <c:pt idx="21">
                  <c:v>0.5659904756014601</c:v>
                </c:pt>
                <c:pt idx="22">
                  <c:v>0.70149669119921099</c:v>
                </c:pt>
                <c:pt idx="23">
                  <c:v>0.51509060547962326</c:v>
                </c:pt>
                <c:pt idx="24">
                  <c:v>0.46363411466386151</c:v>
                </c:pt>
                <c:pt idx="25">
                  <c:v>0.18470530026594337</c:v>
                </c:pt>
                <c:pt idx="26">
                  <c:v>0.122765786381348</c:v>
                </c:pt>
                <c:pt idx="27">
                  <c:v>9.1440410662378527E-2</c:v>
                </c:pt>
                <c:pt idx="28">
                  <c:v>0.37160615993568141</c:v>
                </c:pt>
                <c:pt idx="29">
                  <c:v>0.31609870740305496</c:v>
                </c:pt>
                <c:pt idx="30">
                  <c:v>0.17969571402065809</c:v>
                </c:pt>
                <c:pt idx="31">
                  <c:v>0.10888119240521869</c:v>
                </c:pt>
                <c:pt idx="32">
                  <c:v>0.23362607458717521</c:v>
                </c:pt>
                <c:pt idx="33">
                  <c:v>0.60980889356175549</c:v>
                </c:pt>
                <c:pt idx="34">
                  <c:v>0.46044900735976257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82-4169-9B1C-287CCF5EE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938352"/>
        <c:axId val="560943272"/>
      </c:scatterChart>
      <c:valAx>
        <c:axId val="560938352"/>
        <c:scaling>
          <c:orientation val="minMax"/>
          <c:max val="8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43272"/>
        <c:crosses val="autoZero"/>
        <c:crossBetween val="midCat"/>
        <c:majorUnit val="4"/>
      </c:valAx>
      <c:valAx>
        <c:axId val="56094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38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endosome16!$O$2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endosome16!$N$3:$N$61</c:f>
              <c:numCache>
                <c:formatCode>General</c:formatCode>
                <c:ptCount val="5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endosome16!$O$3:$O$61</c:f>
              <c:numCache>
                <c:formatCode>General</c:formatCode>
                <c:ptCount val="59"/>
                <c:pt idx="0">
                  <c:v>0.19921288435681367</c:v>
                </c:pt>
                <c:pt idx="1">
                  <c:v>0.13886408024261324</c:v>
                </c:pt>
                <c:pt idx="2">
                  <c:v>9.9459226035665635E-2</c:v>
                </c:pt>
                <c:pt idx="3">
                  <c:v>1.841183225211342E-2</c:v>
                </c:pt>
                <c:pt idx="4">
                  <c:v>0.23931456163939893</c:v>
                </c:pt>
                <c:pt idx="5">
                  <c:v>1</c:v>
                </c:pt>
                <c:pt idx="6">
                  <c:v>0.31075364850673859</c:v>
                </c:pt>
                <c:pt idx="7">
                  <c:v>1.3033535837317204E-2</c:v>
                </c:pt>
                <c:pt idx="8">
                  <c:v>6.0554906714038216E-2</c:v>
                </c:pt>
                <c:pt idx="9">
                  <c:v>9.7839848465517493E-2</c:v>
                </c:pt>
                <c:pt idx="10">
                  <c:v>9.8144095160514588E-2</c:v>
                </c:pt>
                <c:pt idx="11">
                  <c:v>1.4319223483919669E-2</c:v>
                </c:pt>
                <c:pt idx="12">
                  <c:v>0</c:v>
                </c:pt>
                <c:pt idx="13">
                  <c:v>5.7698913544866719E-2</c:v>
                </c:pt>
                <c:pt idx="14">
                  <c:v>4.1534581071930608E-2</c:v>
                </c:pt>
                <c:pt idx="15">
                  <c:v>6.7160004318340863E-2</c:v>
                </c:pt>
                <c:pt idx="16">
                  <c:v>8.831987123494732E-2</c:v>
                </c:pt>
                <c:pt idx="17">
                  <c:v>0.12342601407386337</c:v>
                </c:pt>
                <c:pt idx="18">
                  <c:v>8.822172713978689E-2</c:v>
                </c:pt>
                <c:pt idx="19">
                  <c:v>0.1353112639978018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FC-4461-8587-B7876C312A68}"/>
            </c:ext>
          </c:extLst>
        </c:ser>
        <c:ser>
          <c:idx val="1"/>
          <c:order val="1"/>
          <c:tx>
            <c:strRef>
              <c:f>endosome16!$P$2</c:f>
              <c:strCache>
                <c:ptCount val="1"/>
                <c:pt idx="0">
                  <c:v>GalT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endosome16!$N$3:$N$61</c:f>
              <c:numCache>
                <c:formatCode>General</c:formatCode>
                <c:ptCount val="5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endosome16!$P$3:$P$61</c:f>
              <c:numCache>
                <c:formatCode>General</c:formatCode>
                <c:ptCount val="59"/>
                <c:pt idx="0">
                  <c:v>0.18972506168487691</c:v>
                </c:pt>
                <c:pt idx="1">
                  <c:v>0</c:v>
                </c:pt>
                <c:pt idx="2">
                  <c:v>8.4155798378565877E-2</c:v>
                </c:pt>
                <c:pt idx="3">
                  <c:v>0.64683938432616528</c:v>
                </c:pt>
                <c:pt idx="4">
                  <c:v>0.52383679943602302</c:v>
                </c:pt>
                <c:pt idx="5">
                  <c:v>0.79551462812830442</c:v>
                </c:pt>
                <c:pt idx="6">
                  <c:v>1</c:v>
                </c:pt>
                <c:pt idx="7">
                  <c:v>0.90037892139583875</c:v>
                </c:pt>
                <c:pt idx="8">
                  <c:v>0.3917577252966748</c:v>
                </c:pt>
                <c:pt idx="9">
                  <c:v>0.87868640582775237</c:v>
                </c:pt>
                <c:pt idx="10">
                  <c:v>0.79118199976501213</c:v>
                </c:pt>
                <c:pt idx="11">
                  <c:v>0.71504523557748723</c:v>
                </c:pt>
                <c:pt idx="12">
                  <c:v>0.41747444483609736</c:v>
                </c:pt>
                <c:pt idx="13">
                  <c:v>0.48582716484549693</c:v>
                </c:pt>
                <c:pt idx="14">
                  <c:v>0.58844436611444084</c:v>
                </c:pt>
                <c:pt idx="15">
                  <c:v>0.62075549289155352</c:v>
                </c:pt>
                <c:pt idx="16">
                  <c:v>0.59746210786041387</c:v>
                </c:pt>
                <c:pt idx="17">
                  <c:v>0.62470626248384264</c:v>
                </c:pt>
                <c:pt idx="18">
                  <c:v>0.55531077429209208</c:v>
                </c:pt>
                <c:pt idx="19">
                  <c:v>0.34102925625660968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FC-4461-8587-B7876C312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938352"/>
        <c:axId val="560943272"/>
      </c:scatterChart>
      <c:valAx>
        <c:axId val="560938352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43272"/>
        <c:crosses val="autoZero"/>
        <c:crossBetween val="midCat"/>
        <c:majorUnit val="4"/>
      </c:valAx>
      <c:valAx>
        <c:axId val="56094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38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endosome17!$O$2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endosome17!$N$3:$N$61</c:f>
              <c:numCache>
                <c:formatCode>General</c:formatCode>
                <c:ptCount val="59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</c:numCache>
            </c:numRef>
          </c:xVal>
          <c:yVal>
            <c:numRef>
              <c:f>endosome17!$O$3:$O$61</c:f>
              <c:numCache>
                <c:formatCode>General</c:formatCode>
                <c:ptCount val="59"/>
                <c:pt idx="0">
                  <c:v>7.672525235855561E-2</c:v>
                </c:pt>
                <c:pt idx="1">
                  <c:v>1.1593365789256793E-2</c:v>
                </c:pt>
                <c:pt idx="2">
                  <c:v>9.1165387683253316E-2</c:v>
                </c:pt>
                <c:pt idx="3">
                  <c:v>0.13815771378276615</c:v>
                </c:pt>
                <c:pt idx="4">
                  <c:v>0.16699672690266026</c:v>
                </c:pt>
                <c:pt idx="5">
                  <c:v>0.17362543664218733</c:v>
                </c:pt>
                <c:pt idx="6">
                  <c:v>0.21988887972054963</c:v>
                </c:pt>
                <c:pt idx="7">
                  <c:v>0.25433891685232535</c:v>
                </c:pt>
                <c:pt idx="8">
                  <c:v>0</c:v>
                </c:pt>
                <c:pt idx="9">
                  <c:v>0.10849355007288852</c:v>
                </c:pt>
                <c:pt idx="10">
                  <c:v>0.29290095442418268</c:v>
                </c:pt>
                <c:pt idx="11">
                  <c:v>0.31654151882718695</c:v>
                </c:pt>
                <c:pt idx="12">
                  <c:v>0.4622081029787945</c:v>
                </c:pt>
                <c:pt idx="13">
                  <c:v>0.82359655637153928</c:v>
                </c:pt>
                <c:pt idx="14">
                  <c:v>1</c:v>
                </c:pt>
                <c:pt idx="15">
                  <c:v>0.90477762191600064</c:v>
                </c:pt>
                <c:pt idx="16">
                  <c:v>0.60597684077344149</c:v>
                </c:pt>
                <c:pt idx="17">
                  <c:v>0.78790879335478825</c:v>
                </c:pt>
                <c:pt idx="18">
                  <c:v>0.71614819704596244</c:v>
                </c:pt>
                <c:pt idx="19">
                  <c:v>0.34437659872926835</c:v>
                </c:pt>
                <c:pt idx="20">
                  <c:v>0.20960200236543244</c:v>
                </c:pt>
                <c:pt idx="21">
                  <c:v>0.17504194515499105</c:v>
                </c:pt>
                <c:pt idx="22">
                  <c:v>0.102593723354512</c:v>
                </c:pt>
                <c:pt idx="23">
                  <c:v>0.2063839150645003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6B-4B1C-BEF9-4AFBEA5DA953}"/>
            </c:ext>
          </c:extLst>
        </c:ser>
        <c:ser>
          <c:idx val="1"/>
          <c:order val="1"/>
          <c:tx>
            <c:strRef>
              <c:f>endosome17!$P$2</c:f>
              <c:strCache>
                <c:ptCount val="1"/>
                <c:pt idx="0">
                  <c:v>GalT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endosome17!$N$3:$N$61</c:f>
              <c:numCache>
                <c:formatCode>General</c:formatCode>
                <c:ptCount val="59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</c:numCache>
            </c:numRef>
          </c:xVal>
          <c:yVal>
            <c:numRef>
              <c:f>endosome17!$P$3:$P$61</c:f>
              <c:numCache>
                <c:formatCode>General</c:formatCode>
                <c:ptCount val="59"/>
                <c:pt idx="0">
                  <c:v>1</c:v>
                </c:pt>
                <c:pt idx="1">
                  <c:v>0.86156287187623981</c:v>
                </c:pt>
                <c:pt idx="2">
                  <c:v>0.78398841039614997</c:v>
                </c:pt>
                <c:pt idx="3">
                  <c:v>0.71589948778090107</c:v>
                </c:pt>
                <c:pt idx="4">
                  <c:v>0.77646896504147744</c:v>
                </c:pt>
                <c:pt idx="5">
                  <c:v>0.66172843764551625</c:v>
                </c:pt>
                <c:pt idx="6">
                  <c:v>0.62913267681906737</c:v>
                </c:pt>
                <c:pt idx="7">
                  <c:v>0.67609471741717397</c:v>
                </c:pt>
                <c:pt idx="8">
                  <c:v>0.5549040235931223</c:v>
                </c:pt>
                <c:pt idx="9">
                  <c:v>0.52491247434592958</c:v>
                </c:pt>
                <c:pt idx="10">
                  <c:v>0.67312833071762357</c:v>
                </c:pt>
                <c:pt idx="11">
                  <c:v>0.62632150802821462</c:v>
                </c:pt>
                <c:pt idx="12">
                  <c:v>0.57409930496869788</c:v>
                </c:pt>
                <c:pt idx="13">
                  <c:v>0.69103012952072229</c:v>
                </c:pt>
                <c:pt idx="14">
                  <c:v>0.70244726902712895</c:v>
                </c:pt>
                <c:pt idx="15">
                  <c:v>0.74201058931066</c:v>
                </c:pt>
                <c:pt idx="16">
                  <c:v>0.54391804494420792</c:v>
                </c:pt>
                <c:pt idx="17">
                  <c:v>0.59751996274770214</c:v>
                </c:pt>
                <c:pt idx="18">
                  <c:v>0.2305330872842043</c:v>
                </c:pt>
                <c:pt idx="19">
                  <c:v>0.28937792111480942</c:v>
                </c:pt>
                <c:pt idx="20">
                  <c:v>0.26224927996136826</c:v>
                </c:pt>
                <c:pt idx="21">
                  <c:v>0.10630702102340318</c:v>
                </c:pt>
                <c:pt idx="22">
                  <c:v>0</c:v>
                </c:pt>
                <c:pt idx="23">
                  <c:v>0.11275718745149459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6B-4B1C-BEF9-4AFBEA5DA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938352"/>
        <c:axId val="560943272"/>
      </c:scatterChart>
      <c:valAx>
        <c:axId val="560938352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43272"/>
        <c:crosses val="autoZero"/>
        <c:crossBetween val="midCat"/>
        <c:majorUnit val="4"/>
      </c:valAx>
      <c:valAx>
        <c:axId val="56094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38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aligned!$AN$2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aligned!$AM$9:$AM$60</c:f>
              <c:numCache>
                <c:formatCode>General</c:formatCode>
                <c:ptCount val="52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</c:numCache>
            </c:numRef>
          </c:xVal>
          <c:yVal>
            <c:numRef>
              <c:f>aligned!$AN$9:$AN$60</c:f>
              <c:numCache>
                <c:formatCode>General</c:formatCode>
                <c:ptCount val="52"/>
                <c:pt idx="0">
                  <c:v>0.20937820889481182</c:v>
                </c:pt>
                <c:pt idx="1">
                  <c:v>0.26077337063881084</c:v>
                </c:pt>
                <c:pt idx="2">
                  <c:v>0.27395919451910949</c:v>
                </c:pt>
                <c:pt idx="3">
                  <c:v>0.25803026479293389</c:v>
                </c:pt>
                <c:pt idx="4">
                  <c:v>0.30511018212086877</c:v>
                </c:pt>
                <c:pt idx="5">
                  <c:v>0.26590031645672341</c:v>
                </c:pt>
                <c:pt idx="6">
                  <c:v>0.21967039093726806</c:v>
                </c:pt>
                <c:pt idx="7">
                  <c:v>0.23058745767483288</c:v>
                </c:pt>
                <c:pt idx="8">
                  <c:v>0.22363958024760441</c:v>
                </c:pt>
                <c:pt idx="9">
                  <c:v>0.16149180572157007</c:v>
                </c:pt>
                <c:pt idx="10">
                  <c:v>0.15114068639070649</c:v>
                </c:pt>
                <c:pt idx="11">
                  <c:v>0.1427950105773394</c:v>
                </c:pt>
                <c:pt idx="12">
                  <c:v>0.15926720544932643</c:v>
                </c:pt>
                <c:pt idx="13">
                  <c:v>0.18619711047552626</c:v>
                </c:pt>
                <c:pt idx="14">
                  <c:v>0.210652865920882</c:v>
                </c:pt>
                <c:pt idx="15">
                  <c:v>0.19223501436791784</c:v>
                </c:pt>
                <c:pt idx="16">
                  <c:v>0.21014058469427369</c:v>
                </c:pt>
                <c:pt idx="17">
                  <c:v>0.26923016881620521</c:v>
                </c:pt>
                <c:pt idx="18">
                  <c:v>0.27250630461631337</c:v>
                </c:pt>
                <c:pt idx="19">
                  <c:v>0.27572934931957288</c:v>
                </c:pt>
                <c:pt idx="20">
                  <c:v>0.29090948645165138</c:v>
                </c:pt>
                <c:pt idx="21">
                  <c:v>0.30038325416627482</c:v>
                </c:pt>
                <c:pt idx="22">
                  <c:v>0.3510541717911006</c:v>
                </c:pt>
                <c:pt idx="23">
                  <c:v>0.4400936017417042</c:v>
                </c:pt>
                <c:pt idx="24">
                  <c:v>0.62484480130344022</c:v>
                </c:pt>
                <c:pt idx="25">
                  <c:v>1</c:v>
                </c:pt>
                <c:pt idx="26">
                  <c:v>0.75150632983875565</c:v>
                </c:pt>
                <c:pt idx="27">
                  <c:v>0.63867020867300295</c:v>
                </c:pt>
                <c:pt idx="28">
                  <c:v>0.65343057608775967</c:v>
                </c:pt>
                <c:pt idx="29">
                  <c:v>0.6180261128426886</c:v>
                </c:pt>
                <c:pt idx="30">
                  <c:v>0.5806064813082551</c:v>
                </c:pt>
                <c:pt idx="31">
                  <c:v>0.43338270243018379</c:v>
                </c:pt>
                <c:pt idx="32">
                  <c:v>0.50549459247719863</c:v>
                </c:pt>
                <c:pt idx="33">
                  <c:v>0.41989704433221492</c:v>
                </c:pt>
                <c:pt idx="34">
                  <c:v>0.45892507172551489</c:v>
                </c:pt>
                <c:pt idx="35">
                  <c:v>0.48611763235045208</c:v>
                </c:pt>
                <c:pt idx="36">
                  <c:v>0.4377368134941404</c:v>
                </c:pt>
                <c:pt idx="37">
                  <c:v>0.44262592279312296</c:v>
                </c:pt>
                <c:pt idx="38">
                  <c:v>0.31033578290569597</c:v>
                </c:pt>
                <c:pt idx="39">
                  <c:v>0.30805251061747579</c:v>
                </c:pt>
                <c:pt idx="40">
                  <c:v>0.2974097704454024</c:v>
                </c:pt>
                <c:pt idx="41">
                  <c:v>0.25061482963978637</c:v>
                </c:pt>
                <c:pt idx="42">
                  <c:v>0.22888041553673558</c:v>
                </c:pt>
                <c:pt idx="43">
                  <c:v>0.24461440432337922</c:v>
                </c:pt>
                <c:pt idx="44">
                  <c:v>0.24585493015818596</c:v>
                </c:pt>
                <c:pt idx="45">
                  <c:v>0.18375589822563015</c:v>
                </c:pt>
                <c:pt idx="46">
                  <c:v>0.20084480455569459</c:v>
                </c:pt>
                <c:pt idx="47">
                  <c:v>0.16808471134318048</c:v>
                </c:pt>
                <c:pt idx="48">
                  <c:v>0.16191074048810619</c:v>
                </c:pt>
                <c:pt idx="49">
                  <c:v>0.13642185180977037</c:v>
                </c:pt>
                <c:pt idx="50">
                  <c:v>0.16235998319140657</c:v>
                </c:pt>
                <c:pt idx="51">
                  <c:v>0.11096733786493271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93-4CBB-8D3E-3BB993190F6E}"/>
            </c:ext>
          </c:extLst>
        </c:ser>
        <c:ser>
          <c:idx val="1"/>
          <c:order val="1"/>
          <c:tx>
            <c:strRef>
              <c:f>aligned!$AO$2</c:f>
              <c:strCache>
                <c:ptCount val="1"/>
                <c:pt idx="0">
                  <c:v>GalT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aligned!$AM$9:$AM$60</c:f>
              <c:numCache>
                <c:formatCode>General</c:formatCode>
                <c:ptCount val="52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</c:numCache>
            </c:numRef>
          </c:xVal>
          <c:yVal>
            <c:numRef>
              <c:f>aligned!$AO$9:$AO$60</c:f>
              <c:numCache>
                <c:formatCode>General</c:formatCode>
                <c:ptCount val="52"/>
                <c:pt idx="0">
                  <c:v>0.516482604578829</c:v>
                </c:pt>
                <c:pt idx="1">
                  <c:v>0.63111222381592891</c:v>
                </c:pt>
                <c:pt idx="2">
                  <c:v>0.7078231805896319</c:v>
                </c:pt>
                <c:pt idx="3">
                  <c:v>0.58190621529726716</c:v>
                </c:pt>
                <c:pt idx="4">
                  <c:v>0.5772550536658323</c:v>
                </c:pt>
                <c:pt idx="5">
                  <c:v>0.58995770397260128</c:v>
                </c:pt>
                <c:pt idx="6">
                  <c:v>0.46243612128328554</c:v>
                </c:pt>
                <c:pt idx="7">
                  <c:v>0.59901637193443702</c:v>
                </c:pt>
                <c:pt idx="8">
                  <c:v>0.57761840159876998</c:v>
                </c:pt>
                <c:pt idx="9">
                  <c:v>0.69312446898534441</c:v>
                </c:pt>
                <c:pt idx="10">
                  <c:v>0.62676330983938999</c:v>
                </c:pt>
                <c:pt idx="11">
                  <c:v>0.56996364930377241</c:v>
                </c:pt>
                <c:pt idx="12">
                  <c:v>0.50819966067577305</c:v>
                </c:pt>
                <c:pt idx="13">
                  <c:v>0.47648359813691643</c:v>
                </c:pt>
                <c:pt idx="14">
                  <c:v>0.51742878059550512</c:v>
                </c:pt>
                <c:pt idx="15">
                  <c:v>0.49085804840558989</c:v>
                </c:pt>
                <c:pt idx="16">
                  <c:v>0.64307025649695593</c:v>
                </c:pt>
                <c:pt idx="17">
                  <c:v>0.55005367424506724</c:v>
                </c:pt>
                <c:pt idx="18">
                  <c:v>0.48185892402751895</c:v>
                </c:pt>
                <c:pt idx="19">
                  <c:v>0.53954701890834433</c:v>
                </c:pt>
                <c:pt idx="20">
                  <c:v>0.53780947567106385</c:v>
                </c:pt>
                <c:pt idx="21">
                  <c:v>0.49933776920846851</c:v>
                </c:pt>
                <c:pt idx="22">
                  <c:v>0.4495786524116156</c:v>
                </c:pt>
                <c:pt idx="23">
                  <c:v>0.47268827595252511</c:v>
                </c:pt>
                <c:pt idx="24">
                  <c:v>0.58405091964405331</c:v>
                </c:pt>
                <c:pt idx="25">
                  <c:v>0.57167237017725658</c:v>
                </c:pt>
                <c:pt idx="26">
                  <c:v>0.57544823378844467</c:v>
                </c:pt>
                <c:pt idx="27">
                  <c:v>0.52825838584133777</c:v>
                </c:pt>
                <c:pt idx="28">
                  <c:v>0.49322092208870921</c:v>
                </c:pt>
                <c:pt idx="29">
                  <c:v>0.48297634609317397</c:v>
                </c:pt>
                <c:pt idx="30">
                  <c:v>0.43947899836775234</c:v>
                </c:pt>
                <c:pt idx="31">
                  <c:v>0.38537221188905418</c:v>
                </c:pt>
                <c:pt idx="32">
                  <c:v>0.4063527425443908</c:v>
                </c:pt>
                <c:pt idx="33">
                  <c:v>0.38142494224168011</c:v>
                </c:pt>
                <c:pt idx="34">
                  <c:v>0.39050999267140107</c:v>
                </c:pt>
                <c:pt idx="35">
                  <c:v>0.44476423037341228</c:v>
                </c:pt>
                <c:pt idx="36">
                  <c:v>0.4556598096522782</c:v>
                </c:pt>
                <c:pt idx="37">
                  <c:v>0.41038335219945338</c:v>
                </c:pt>
                <c:pt idx="38">
                  <c:v>0.47894214304120847</c:v>
                </c:pt>
                <c:pt idx="39">
                  <c:v>0.42619467330069627</c:v>
                </c:pt>
                <c:pt idx="40">
                  <c:v>0.37514735434331659</c:v>
                </c:pt>
                <c:pt idx="41">
                  <c:v>0.44797041768375351</c:v>
                </c:pt>
                <c:pt idx="42">
                  <c:v>0.42569373148007938</c:v>
                </c:pt>
                <c:pt idx="43">
                  <c:v>0.48716075665676617</c:v>
                </c:pt>
                <c:pt idx="44">
                  <c:v>0.4429558893359507</c:v>
                </c:pt>
                <c:pt idx="45">
                  <c:v>0.50586425110903521</c:v>
                </c:pt>
                <c:pt idx="46">
                  <c:v>0.49969948240693612</c:v>
                </c:pt>
                <c:pt idx="47">
                  <c:v>0.47028383111886951</c:v>
                </c:pt>
                <c:pt idx="48">
                  <c:v>0.41195717940070858</c:v>
                </c:pt>
                <c:pt idx="49">
                  <c:v>0.3978389443039671</c:v>
                </c:pt>
                <c:pt idx="50">
                  <c:v>0.44631367850306197</c:v>
                </c:pt>
                <c:pt idx="51">
                  <c:v>0.33828945600845123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93-4CBB-8D3E-3BB993190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984928"/>
        <c:axId val="560980008"/>
      </c:scatterChart>
      <c:valAx>
        <c:axId val="560984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80008"/>
        <c:crosses val="autoZero"/>
        <c:crossBetween val="midCat"/>
        <c:majorUnit val="4"/>
      </c:valAx>
      <c:valAx>
        <c:axId val="560980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84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endosome2!$O$2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endosome2!$N$3:$N$55</c:f>
              <c:numCache>
                <c:formatCode>General</c:formatCode>
                <c:ptCount val="53"/>
                <c:pt idx="0">
                  <c:v>34</c:v>
                </c:pt>
                <c:pt idx="1">
                  <c:v>35</c:v>
                </c:pt>
                <c:pt idx="2">
                  <c:v>36</c:v>
                </c:pt>
                <c:pt idx="3">
                  <c:v>37</c:v>
                </c:pt>
                <c:pt idx="4">
                  <c:v>38</c:v>
                </c:pt>
                <c:pt idx="5">
                  <c:v>39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  <c:pt idx="18">
                  <c:v>52</c:v>
                </c:pt>
                <c:pt idx="19">
                  <c:v>53</c:v>
                </c:pt>
                <c:pt idx="20">
                  <c:v>54</c:v>
                </c:pt>
                <c:pt idx="21">
                  <c:v>55</c:v>
                </c:pt>
                <c:pt idx="22">
                  <c:v>56</c:v>
                </c:pt>
                <c:pt idx="23">
                  <c:v>57</c:v>
                </c:pt>
                <c:pt idx="24">
                  <c:v>58</c:v>
                </c:pt>
                <c:pt idx="25">
                  <c:v>59</c:v>
                </c:pt>
                <c:pt idx="26">
                  <c:v>60</c:v>
                </c:pt>
              </c:numCache>
            </c:numRef>
          </c:xVal>
          <c:yVal>
            <c:numRef>
              <c:f>endosome2!$O$3:$O$55</c:f>
              <c:numCache>
                <c:formatCode>General</c:formatCode>
                <c:ptCount val="53"/>
                <c:pt idx="0">
                  <c:v>0.24868802864728037</c:v>
                </c:pt>
                <c:pt idx="1">
                  <c:v>0.20768249264267033</c:v>
                </c:pt>
                <c:pt idx="2">
                  <c:v>0.32623325307155587</c:v>
                </c:pt>
                <c:pt idx="3">
                  <c:v>0.36518079479738957</c:v>
                </c:pt>
                <c:pt idx="4">
                  <c:v>0.42702352287460543</c:v>
                </c:pt>
                <c:pt idx="5">
                  <c:v>0.57417011380708327</c:v>
                </c:pt>
                <c:pt idx="6">
                  <c:v>0.76526517256282023</c:v>
                </c:pt>
                <c:pt idx="7">
                  <c:v>0.87068592949311474</c:v>
                </c:pt>
                <c:pt idx="8">
                  <c:v>1</c:v>
                </c:pt>
                <c:pt idx="9">
                  <c:v>0.78189376633532937</c:v>
                </c:pt>
                <c:pt idx="10">
                  <c:v>0.56446667078265511</c:v>
                </c:pt>
                <c:pt idx="11">
                  <c:v>0.58312238891975854</c:v>
                </c:pt>
                <c:pt idx="12">
                  <c:v>0.61702784466259109</c:v>
                </c:pt>
                <c:pt idx="13">
                  <c:v>0.61889032948488376</c:v>
                </c:pt>
                <c:pt idx="14">
                  <c:v>0.70833076084048463</c:v>
                </c:pt>
                <c:pt idx="15">
                  <c:v>0.59550122450659537</c:v>
                </c:pt>
                <c:pt idx="16">
                  <c:v>0.53741433598814559</c:v>
                </c:pt>
                <c:pt idx="17">
                  <c:v>0.54394846782326023</c:v>
                </c:pt>
                <c:pt idx="18">
                  <c:v>0.38429956164721835</c:v>
                </c:pt>
                <c:pt idx="19">
                  <c:v>0.35850260336276174</c:v>
                </c:pt>
                <c:pt idx="20">
                  <c:v>0</c:v>
                </c:pt>
                <c:pt idx="21">
                  <c:v>0.17369471712868631</c:v>
                </c:pt>
                <c:pt idx="22">
                  <c:v>0.32668601181288642</c:v>
                </c:pt>
                <c:pt idx="23">
                  <c:v>0.23801732831182695</c:v>
                </c:pt>
                <c:pt idx="24">
                  <c:v>0.29788438188141786</c:v>
                </c:pt>
                <c:pt idx="25">
                  <c:v>0.38507130950175861</c:v>
                </c:pt>
                <c:pt idx="26">
                  <c:v>0.36476919594163476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D4-493D-87AC-78187ECC29C0}"/>
            </c:ext>
          </c:extLst>
        </c:ser>
        <c:ser>
          <c:idx val="1"/>
          <c:order val="1"/>
          <c:tx>
            <c:strRef>
              <c:f>endosome2!$P$2</c:f>
              <c:strCache>
                <c:ptCount val="1"/>
                <c:pt idx="0">
                  <c:v>GalT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endosome2!$N$3:$N$55</c:f>
              <c:numCache>
                <c:formatCode>General</c:formatCode>
                <c:ptCount val="53"/>
                <c:pt idx="0">
                  <c:v>34</c:v>
                </c:pt>
                <c:pt idx="1">
                  <c:v>35</c:v>
                </c:pt>
                <c:pt idx="2">
                  <c:v>36</c:v>
                </c:pt>
                <c:pt idx="3">
                  <c:v>37</c:v>
                </c:pt>
                <c:pt idx="4">
                  <c:v>38</c:v>
                </c:pt>
                <c:pt idx="5">
                  <c:v>39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  <c:pt idx="18">
                  <c:v>52</c:v>
                </c:pt>
                <c:pt idx="19">
                  <c:v>53</c:v>
                </c:pt>
                <c:pt idx="20">
                  <c:v>54</c:v>
                </c:pt>
                <c:pt idx="21">
                  <c:v>55</c:v>
                </c:pt>
                <c:pt idx="22">
                  <c:v>56</c:v>
                </c:pt>
                <c:pt idx="23">
                  <c:v>57</c:v>
                </c:pt>
                <c:pt idx="24">
                  <c:v>58</c:v>
                </c:pt>
                <c:pt idx="25">
                  <c:v>59</c:v>
                </c:pt>
                <c:pt idx="26">
                  <c:v>60</c:v>
                </c:pt>
              </c:numCache>
            </c:numRef>
          </c:xVal>
          <c:yVal>
            <c:numRef>
              <c:f>endosome2!$P$3:$P$55</c:f>
              <c:numCache>
                <c:formatCode>General</c:formatCode>
                <c:ptCount val="53"/>
                <c:pt idx="0">
                  <c:v>0</c:v>
                </c:pt>
                <c:pt idx="1">
                  <c:v>0.18587151841868466</c:v>
                </c:pt>
                <c:pt idx="2">
                  <c:v>0.21754267744833536</c:v>
                </c:pt>
                <c:pt idx="3">
                  <c:v>0.37415768194070359</c:v>
                </c:pt>
                <c:pt idx="4">
                  <c:v>0.34271114106019401</c:v>
                </c:pt>
                <c:pt idx="5">
                  <c:v>0.52858265947888183</c:v>
                </c:pt>
                <c:pt idx="6">
                  <c:v>0.51269092542676964</c:v>
                </c:pt>
                <c:pt idx="7">
                  <c:v>1</c:v>
                </c:pt>
                <c:pt idx="8">
                  <c:v>0.6133760107816727</c:v>
                </c:pt>
                <c:pt idx="9">
                  <c:v>0.82558400718777836</c:v>
                </c:pt>
                <c:pt idx="10">
                  <c:v>0.19760781671159006</c:v>
                </c:pt>
                <c:pt idx="11">
                  <c:v>0.45120170709793045</c:v>
                </c:pt>
                <c:pt idx="12">
                  <c:v>0.56508310871518197</c:v>
                </c:pt>
                <c:pt idx="13">
                  <c:v>0.52740341419586856</c:v>
                </c:pt>
                <c:pt idx="14">
                  <c:v>0.43351302785264761</c:v>
                </c:pt>
                <c:pt idx="15">
                  <c:v>0.99292452830188493</c:v>
                </c:pt>
                <c:pt idx="16">
                  <c:v>0.5023023360287493</c:v>
                </c:pt>
                <c:pt idx="17">
                  <c:v>0.61180368373764327</c:v>
                </c:pt>
                <c:pt idx="18">
                  <c:v>0.12365229110512085</c:v>
                </c:pt>
                <c:pt idx="19">
                  <c:v>0.4788858939802334</c:v>
                </c:pt>
                <c:pt idx="20">
                  <c:v>0.41908131176999108</c:v>
                </c:pt>
                <c:pt idx="21">
                  <c:v>0.85708670260556685</c:v>
                </c:pt>
                <c:pt idx="22">
                  <c:v>0.38123315363881222</c:v>
                </c:pt>
                <c:pt idx="23">
                  <c:v>0.56918238993710346</c:v>
                </c:pt>
                <c:pt idx="24">
                  <c:v>0.44839398023360238</c:v>
                </c:pt>
                <c:pt idx="25">
                  <c:v>0.49679919137466377</c:v>
                </c:pt>
                <c:pt idx="26">
                  <c:v>0.17520215633423158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D4-493D-87AC-78187ECC2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938352"/>
        <c:axId val="560943272"/>
      </c:scatterChart>
      <c:valAx>
        <c:axId val="560938352"/>
        <c:scaling>
          <c:orientation val="minMax"/>
          <c:max val="90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43272"/>
        <c:crosses val="autoZero"/>
        <c:crossBetween val="midCat"/>
        <c:majorUnit val="4"/>
      </c:valAx>
      <c:valAx>
        <c:axId val="56094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38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endosome3!$O$2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endosome3!$N$3:$N$72</c:f>
              <c:numCache>
                <c:formatCode>General</c:formatCode>
                <c:ptCount val="70"/>
                <c:pt idx="0">
                  <c:v>74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78</c:v>
                </c:pt>
                <c:pt idx="5">
                  <c:v>79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83</c:v>
                </c:pt>
                <c:pt idx="10">
                  <c:v>84</c:v>
                </c:pt>
                <c:pt idx="11">
                  <c:v>85</c:v>
                </c:pt>
                <c:pt idx="12">
                  <c:v>86</c:v>
                </c:pt>
                <c:pt idx="13">
                  <c:v>87</c:v>
                </c:pt>
                <c:pt idx="14">
                  <c:v>88</c:v>
                </c:pt>
                <c:pt idx="15">
                  <c:v>89</c:v>
                </c:pt>
                <c:pt idx="16">
                  <c:v>90</c:v>
                </c:pt>
                <c:pt idx="17">
                  <c:v>91</c:v>
                </c:pt>
                <c:pt idx="18">
                  <c:v>92</c:v>
                </c:pt>
                <c:pt idx="19">
                  <c:v>93</c:v>
                </c:pt>
                <c:pt idx="20">
                  <c:v>94</c:v>
                </c:pt>
                <c:pt idx="21">
                  <c:v>95</c:v>
                </c:pt>
                <c:pt idx="22">
                  <c:v>96</c:v>
                </c:pt>
                <c:pt idx="23">
                  <c:v>97</c:v>
                </c:pt>
                <c:pt idx="24">
                  <c:v>98</c:v>
                </c:pt>
                <c:pt idx="25">
                  <c:v>99</c:v>
                </c:pt>
                <c:pt idx="26">
                  <c:v>100</c:v>
                </c:pt>
                <c:pt idx="27">
                  <c:v>101</c:v>
                </c:pt>
                <c:pt idx="28">
                  <c:v>102</c:v>
                </c:pt>
                <c:pt idx="29">
                  <c:v>103</c:v>
                </c:pt>
                <c:pt idx="30">
                  <c:v>104</c:v>
                </c:pt>
                <c:pt idx="31">
                  <c:v>105</c:v>
                </c:pt>
                <c:pt idx="32">
                  <c:v>106</c:v>
                </c:pt>
                <c:pt idx="33">
                  <c:v>107</c:v>
                </c:pt>
                <c:pt idx="34">
                  <c:v>108</c:v>
                </c:pt>
                <c:pt idx="35">
                  <c:v>109</c:v>
                </c:pt>
                <c:pt idx="36">
                  <c:v>110</c:v>
                </c:pt>
                <c:pt idx="37">
                  <c:v>111</c:v>
                </c:pt>
                <c:pt idx="38">
                  <c:v>112</c:v>
                </c:pt>
                <c:pt idx="39">
                  <c:v>113</c:v>
                </c:pt>
                <c:pt idx="40">
                  <c:v>114</c:v>
                </c:pt>
                <c:pt idx="41">
                  <c:v>115</c:v>
                </c:pt>
                <c:pt idx="42">
                  <c:v>116</c:v>
                </c:pt>
                <c:pt idx="43">
                  <c:v>117</c:v>
                </c:pt>
                <c:pt idx="44">
                  <c:v>118</c:v>
                </c:pt>
                <c:pt idx="45">
                  <c:v>119</c:v>
                </c:pt>
                <c:pt idx="46">
                  <c:v>120</c:v>
                </c:pt>
                <c:pt idx="47">
                  <c:v>121</c:v>
                </c:pt>
                <c:pt idx="48">
                  <c:v>122</c:v>
                </c:pt>
                <c:pt idx="49">
                  <c:v>123</c:v>
                </c:pt>
                <c:pt idx="50">
                  <c:v>124</c:v>
                </c:pt>
                <c:pt idx="51">
                  <c:v>125</c:v>
                </c:pt>
                <c:pt idx="52">
                  <c:v>126</c:v>
                </c:pt>
                <c:pt idx="53">
                  <c:v>127</c:v>
                </c:pt>
                <c:pt idx="54">
                  <c:v>128</c:v>
                </c:pt>
                <c:pt idx="55">
                  <c:v>129</c:v>
                </c:pt>
                <c:pt idx="56">
                  <c:v>130</c:v>
                </c:pt>
                <c:pt idx="57">
                  <c:v>131</c:v>
                </c:pt>
                <c:pt idx="58">
                  <c:v>132</c:v>
                </c:pt>
                <c:pt idx="59">
                  <c:v>133</c:v>
                </c:pt>
                <c:pt idx="60">
                  <c:v>134</c:v>
                </c:pt>
                <c:pt idx="61">
                  <c:v>135</c:v>
                </c:pt>
                <c:pt idx="62">
                  <c:v>136</c:v>
                </c:pt>
                <c:pt idx="63">
                  <c:v>137</c:v>
                </c:pt>
                <c:pt idx="64">
                  <c:v>138</c:v>
                </c:pt>
                <c:pt idx="65">
                  <c:v>139</c:v>
                </c:pt>
                <c:pt idx="66">
                  <c:v>140</c:v>
                </c:pt>
                <c:pt idx="67">
                  <c:v>141</c:v>
                </c:pt>
                <c:pt idx="68">
                  <c:v>142</c:v>
                </c:pt>
                <c:pt idx="69">
                  <c:v>143</c:v>
                </c:pt>
              </c:numCache>
            </c:numRef>
          </c:xVal>
          <c:yVal>
            <c:numRef>
              <c:f>endosome3!$O$3:$O$72</c:f>
              <c:numCache>
                <c:formatCode>General</c:formatCode>
                <c:ptCount val="70"/>
                <c:pt idx="0">
                  <c:v>0.19839995025752133</c:v>
                </c:pt>
                <c:pt idx="1">
                  <c:v>0.20668000041452139</c:v>
                </c:pt>
                <c:pt idx="2">
                  <c:v>0.22672207426137642</c:v>
                </c:pt>
                <c:pt idx="3">
                  <c:v>0.20345710229333591</c:v>
                </c:pt>
                <c:pt idx="4">
                  <c:v>0.23402800087049364</c:v>
                </c:pt>
                <c:pt idx="5">
                  <c:v>0.26908608557779001</c:v>
                </c:pt>
                <c:pt idx="6">
                  <c:v>0.3325284723877428</c:v>
                </c:pt>
                <c:pt idx="7">
                  <c:v>0.37165922256650497</c:v>
                </c:pt>
                <c:pt idx="8">
                  <c:v>0.71449889633874675</c:v>
                </c:pt>
                <c:pt idx="9">
                  <c:v>0.85303170046737253</c:v>
                </c:pt>
                <c:pt idx="10">
                  <c:v>0.75721525021503266</c:v>
                </c:pt>
                <c:pt idx="11">
                  <c:v>0.65913966237292421</c:v>
                </c:pt>
                <c:pt idx="12">
                  <c:v>0.76279055307418897</c:v>
                </c:pt>
                <c:pt idx="13">
                  <c:v>0.58783174606464494</c:v>
                </c:pt>
                <c:pt idx="14">
                  <c:v>0.35573126625698259</c:v>
                </c:pt>
                <c:pt idx="15">
                  <c:v>0.17065815517580873</c:v>
                </c:pt>
                <c:pt idx="16">
                  <c:v>0.15273013668818777</c:v>
                </c:pt>
                <c:pt idx="17">
                  <c:v>0.1250919717711434</c:v>
                </c:pt>
                <c:pt idx="18">
                  <c:v>7.9784863778148654E-2</c:v>
                </c:pt>
                <c:pt idx="19">
                  <c:v>8.5619242048976196E-2</c:v>
                </c:pt>
                <c:pt idx="20">
                  <c:v>6.7027990507477084E-2</c:v>
                </c:pt>
                <c:pt idx="21">
                  <c:v>0.13901986590256712</c:v>
                </c:pt>
                <c:pt idx="22">
                  <c:v>0.15300993813279212</c:v>
                </c:pt>
                <c:pt idx="23">
                  <c:v>0.12024208006466529</c:v>
                </c:pt>
                <c:pt idx="24">
                  <c:v>0.15173528710737175</c:v>
                </c:pt>
                <c:pt idx="25">
                  <c:v>0.12255303273676922</c:v>
                </c:pt>
                <c:pt idx="26">
                  <c:v>0.17837860244359949</c:v>
                </c:pt>
                <c:pt idx="27">
                  <c:v>0.24072250950806801</c:v>
                </c:pt>
                <c:pt idx="28">
                  <c:v>0.6953998569903731</c:v>
                </c:pt>
                <c:pt idx="29">
                  <c:v>0.97494222618319737</c:v>
                </c:pt>
                <c:pt idx="30">
                  <c:v>1</c:v>
                </c:pt>
                <c:pt idx="31">
                  <c:v>0.79972434376198265</c:v>
                </c:pt>
                <c:pt idx="32">
                  <c:v>0.79116449216037821</c:v>
                </c:pt>
                <c:pt idx="33">
                  <c:v>0.75247935168968993</c:v>
                </c:pt>
                <c:pt idx="34">
                  <c:v>0.77207581582847173</c:v>
                </c:pt>
                <c:pt idx="35">
                  <c:v>0.646165165756449</c:v>
                </c:pt>
                <c:pt idx="36">
                  <c:v>0.57646351700052911</c:v>
                </c:pt>
                <c:pt idx="37">
                  <c:v>0.49906214700975171</c:v>
                </c:pt>
                <c:pt idx="38">
                  <c:v>0.55567530596806147</c:v>
                </c:pt>
                <c:pt idx="39">
                  <c:v>0.54803776283200523</c:v>
                </c:pt>
                <c:pt idx="40">
                  <c:v>0.58877478056312682</c:v>
                </c:pt>
                <c:pt idx="41">
                  <c:v>0.4555271148325859</c:v>
                </c:pt>
                <c:pt idx="42">
                  <c:v>0.35180368301605264</c:v>
                </c:pt>
                <c:pt idx="43">
                  <c:v>0.53574722530234131</c:v>
                </c:pt>
                <c:pt idx="44">
                  <c:v>0.45010725722043193</c:v>
                </c:pt>
                <c:pt idx="45">
                  <c:v>0.51245116428490045</c:v>
                </c:pt>
                <c:pt idx="46">
                  <c:v>0.32619666932650787</c:v>
                </c:pt>
                <c:pt idx="47">
                  <c:v>0.3787371628133519</c:v>
                </c:pt>
                <c:pt idx="48">
                  <c:v>0.26504450915572525</c:v>
                </c:pt>
                <c:pt idx="49">
                  <c:v>0.21758189373762951</c:v>
                </c:pt>
                <c:pt idx="50">
                  <c:v>0.20574732893250608</c:v>
                </c:pt>
                <c:pt idx="51">
                  <c:v>0.20169538949397411</c:v>
                </c:pt>
                <c:pt idx="52">
                  <c:v>0.16689638019834829</c:v>
                </c:pt>
                <c:pt idx="53">
                  <c:v>0.10086323927168782</c:v>
                </c:pt>
                <c:pt idx="54">
                  <c:v>0.19818232691171767</c:v>
                </c:pt>
                <c:pt idx="55">
                  <c:v>0</c:v>
                </c:pt>
                <c:pt idx="56">
                  <c:v>8.4354954040022412E-2</c:v>
                </c:pt>
                <c:pt idx="57">
                  <c:v>3.3907789879478616E-2</c:v>
                </c:pt>
                <c:pt idx="58">
                  <c:v>4.3358860897230227E-2</c:v>
                </c:pt>
                <c:pt idx="59">
                  <c:v>5.9556255634890344E-2</c:v>
                </c:pt>
                <c:pt idx="60">
                  <c:v>9.7080738261293625E-2</c:v>
                </c:pt>
                <c:pt idx="61">
                  <c:v>4.9027430904588234E-2</c:v>
                </c:pt>
                <c:pt idx="62">
                  <c:v>4.4457340642714484E-2</c:v>
                </c:pt>
                <c:pt idx="63">
                  <c:v>2.804232255925072E-2</c:v>
                </c:pt>
                <c:pt idx="64">
                  <c:v>2.3358239116242741E-2</c:v>
                </c:pt>
                <c:pt idx="65">
                  <c:v>0.1026456781039828</c:v>
                </c:pt>
                <c:pt idx="66">
                  <c:v>5.2291781091640656E-2</c:v>
                </c:pt>
                <c:pt idx="67">
                  <c:v>7.1971149362156844E-2</c:v>
                </c:pt>
                <c:pt idx="68">
                  <c:v>6.0520016166306007E-2</c:v>
                </c:pt>
                <c:pt idx="69">
                  <c:v>9.2438106884151994E-2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6B-4394-BF7C-F23861FF6656}"/>
            </c:ext>
          </c:extLst>
        </c:ser>
        <c:ser>
          <c:idx val="1"/>
          <c:order val="1"/>
          <c:tx>
            <c:strRef>
              <c:f>endosome3!$P$2</c:f>
              <c:strCache>
                <c:ptCount val="1"/>
                <c:pt idx="0">
                  <c:v>GalT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endosome3!$N$3:$N$72</c:f>
              <c:numCache>
                <c:formatCode>General</c:formatCode>
                <c:ptCount val="70"/>
                <c:pt idx="0">
                  <c:v>74</c:v>
                </c:pt>
                <c:pt idx="1">
                  <c:v>75</c:v>
                </c:pt>
                <c:pt idx="2">
                  <c:v>76</c:v>
                </c:pt>
                <c:pt idx="3">
                  <c:v>77</c:v>
                </c:pt>
                <c:pt idx="4">
                  <c:v>78</c:v>
                </c:pt>
                <c:pt idx="5">
                  <c:v>79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83</c:v>
                </c:pt>
                <c:pt idx="10">
                  <c:v>84</c:v>
                </c:pt>
                <c:pt idx="11">
                  <c:v>85</c:v>
                </c:pt>
                <c:pt idx="12">
                  <c:v>86</c:v>
                </c:pt>
                <c:pt idx="13">
                  <c:v>87</c:v>
                </c:pt>
                <c:pt idx="14">
                  <c:v>88</c:v>
                </c:pt>
                <c:pt idx="15">
                  <c:v>89</c:v>
                </c:pt>
                <c:pt idx="16">
                  <c:v>90</c:v>
                </c:pt>
                <c:pt idx="17">
                  <c:v>91</c:v>
                </c:pt>
                <c:pt idx="18">
                  <c:v>92</c:v>
                </c:pt>
                <c:pt idx="19">
                  <c:v>93</c:v>
                </c:pt>
                <c:pt idx="20">
                  <c:v>94</c:v>
                </c:pt>
                <c:pt idx="21">
                  <c:v>95</c:v>
                </c:pt>
                <c:pt idx="22">
                  <c:v>96</c:v>
                </c:pt>
                <c:pt idx="23">
                  <c:v>97</c:v>
                </c:pt>
                <c:pt idx="24">
                  <c:v>98</c:v>
                </c:pt>
                <c:pt idx="25">
                  <c:v>99</c:v>
                </c:pt>
                <c:pt idx="26">
                  <c:v>100</c:v>
                </c:pt>
                <c:pt idx="27">
                  <c:v>101</c:v>
                </c:pt>
                <c:pt idx="28">
                  <c:v>102</c:v>
                </c:pt>
                <c:pt idx="29">
                  <c:v>103</c:v>
                </c:pt>
                <c:pt idx="30">
                  <c:v>104</c:v>
                </c:pt>
                <c:pt idx="31">
                  <c:v>105</c:v>
                </c:pt>
                <c:pt idx="32">
                  <c:v>106</c:v>
                </c:pt>
                <c:pt idx="33">
                  <c:v>107</c:v>
                </c:pt>
                <c:pt idx="34">
                  <c:v>108</c:v>
                </c:pt>
                <c:pt idx="35">
                  <c:v>109</c:v>
                </c:pt>
                <c:pt idx="36">
                  <c:v>110</c:v>
                </c:pt>
                <c:pt idx="37">
                  <c:v>111</c:v>
                </c:pt>
                <c:pt idx="38">
                  <c:v>112</c:v>
                </c:pt>
                <c:pt idx="39">
                  <c:v>113</c:v>
                </c:pt>
                <c:pt idx="40">
                  <c:v>114</c:v>
                </c:pt>
                <c:pt idx="41">
                  <c:v>115</c:v>
                </c:pt>
                <c:pt idx="42">
                  <c:v>116</c:v>
                </c:pt>
                <c:pt idx="43">
                  <c:v>117</c:v>
                </c:pt>
                <c:pt idx="44">
                  <c:v>118</c:v>
                </c:pt>
                <c:pt idx="45">
                  <c:v>119</c:v>
                </c:pt>
                <c:pt idx="46">
                  <c:v>120</c:v>
                </c:pt>
                <c:pt idx="47">
                  <c:v>121</c:v>
                </c:pt>
                <c:pt idx="48">
                  <c:v>122</c:v>
                </c:pt>
                <c:pt idx="49">
                  <c:v>123</c:v>
                </c:pt>
                <c:pt idx="50">
                  <c:v>124</c:v>
                </c:pt>
                <c:pt idx="51">
                  <c:v>125</c:v>
                </c:pt>
                <c:pt idx="52">
                  <c:v>126</c:v>
                </c:pt>
                <c:pt idx="53">
                  <c:v>127</c:v>
                </c:pt>
                <c:pt idx="54">
                  <c:v>128</c:v>
                </c:pt>
                <c:pt idx="55">
                  <c:v>129</c:v>
                </c:pt>
                <c:pt idx="56">
                  <c:v>130</c:v>
                </c:pt>
                <c:pt idx="57">
                  <c:v>131</c:v>
                </c:pt>
                <c:pt idx="58">
                  <c:v>132</c:v>
                </c:pt>
                <c:pt idx="59">
                  <c:v>133</c:v>
                </c:pt>
                <c:pt idx="60">
                  <c:v>134</c:v>
                </c:pt>
                <c:pt idx="61">
                  <c:v>135</c:v>
                </c:pt>
                <c:pt idx="62">
                  <c:v>136</c:v>
                </c:pt>
                <c:pt idx="63">
                  <c:v>137</c:v>
                </c:pt>
                <c:pt idx="64">
                  <c:v>138</c:v>
                </c:pt>
                <c:pt idx="65">
                  <c:v>139</c:v>
                </c:pt>
                <c:pt idx="66">
                  <c:v>140</c:v>
                </c:pt>
                <c:pt idx="67">
                  <c:v>141</c:v>
                </c:pt>
                <c:pt idx="68">
                  <c:v>142</c:v>
                </c:pt>
                <c:pt idx="69">
                  <c:v>143</c:v>
                </c:pt>
              </c:numCache>
            </c:numRef>
          </c:xVal>
          <c:yVal>
            <c:numRef>
              <c:f>endosome3!$P$3:$P$72</c:f>
              <c:numCache>
                <c:formatCode>General</c:formatCode>
                <c:ptCount val="70"/>
                <c:pt idx="0">
                  <c:v>0.45759642286171154</c:v>
                </c:pt>
                <c:pt idx="1">
                  <c:v>0.23061550759392566</c:v>
                </c:pt>
                <c:pt idx="2">
                  <c:v>0.31070143884892071</c:v>
                </c:pt>
                <c:pt idx="3">
                  <c:v>0.20062699840128034</c:v>
                </c:pt>
                <c:pt idx="4">
                  <c:v>2.1982414068736382E-3</c:v>
                </c:pt>
                <c:pt idx="5">
                  <c:v>0</c:v>
                </c:pt>
                <c:pt idx="6">
                  <c:v>0.14399730215827339</c:v>
                </c:pt>
                <c:pt idx="7">
                  <c:v>0.18794964028777131</c:v>
                </c:pt>
                <c:pt idx="8">
                  <c:v>0.21846272981614701</c:v>
                </c:pt>
                <c:pt idx="9">
                  <c:v>0.1053282374100719</c:v>
                </c:pt>
                <c:pt idx="10">
                  <c:v>1.4900579536370705E-2</c:v>
                </c:pt>
                <c:pt idx="11">
                  <c:v>0.10888788968825037</c:v>
                </c:pt>
                <c:pt idx="12">
                  <c:v>0.14958033573141491</c:v>
                </c:pt>
                <c:pt idx="13">
                  <c:v>0.70506095123900969</c:v>
                </c:pt>
                <c:pt idx="14">
                  <c:v>0.97144784172661935</c:v>
                </c:pt>
                <c:pt idx="15">
                  <c:v>0.74183153477218267</c:v>
                </c:pt>
                <c:pt idx="16">
                  <c:v>0.57495253796962476</c:v>
                </c:pt>
                <c:pt idx="17">
                  <c:v>0.24138189448441286</c:v>
                </c:pt>
                <c:pt idx="18">
                  <c:v>0.51824790167865797</c:v>
                </c:pt>
                <c:pt idx="19">
                  <c:v>0.57404076738609189</c:v>
                </c:pt>
                <c:pt idx="20">
                  <c:v>0.61292216227018381</c:v>
                </c:pt>
                <c:pt idx="21">
                  <c:v>0.85692695843325428</c:v>
                </c:pt>
                <c:pt idx="22">
                  <c:v>1</c:v>
                </c:pt>
                <c:pt idx="23">
                  <c:v>0.94966526778577165</c:v>
                </c:pt>
                <c:pt idx="24">
                  <c:v>0.96411620703437184</c:v>
                </c:pt>
                <c:pt idx="25">
                  <c:v>0.74762689848121466</c:v>
                </c:pt>
                <c:pt idx="26">
                  <c:v>0.80711680655475626</c:v>
                </c:pt>
                <c:pt idx="27">
                  <c:v>0.69937799760192021</c:v>
                </c:pt>
                <c:pt idx="28">
                  <c:v>0.68384042765787367</c:v>
                </c:pt>
                <c:pt idx="29">
                  <c:v>0.54749950039968098</c:v>
                </c:pt>
                <c:pt idx="30">
                  <c:v>0.74956284972022458</c:v>
                </c:pt>
                <c:pt idx="31">
                  <c:v>0.6288094524380502</c:v>
                </c:pt>
                <c:pt idx="32">
                  <c:v>0.50209832134292642</c:v>
                </c:pt>
                <c:pt idx="33">
                  <c:v>0.47207234212629978</c:v>
                </c:pt>
                <c:pt idx="34">
                  <c:v>0.51337679856115215</c:v>
                </c:pt>
                <c:pt idx="35">
                  <c:v>0.5059077737809754</c:v>
                </c:pt>
                <c:pt idx="36">
                  <c:v>0.40360211830535686</c:v>
                </c:pt>
                <c:pt idx="37">
                  <c:v>0.52368105515587549</c:v>
                </c:pt>
                <c:pt idx="38">
                  <c:v>0.57565197841726568</c:v>
                </c:pt>
                <c:pt idx="39">
                  <c:v>0.45393685051958516</c:v>
                </c:pt>
                <c:pt idx="40">
                  <c:v>0.5546063149480418</c:v>
                </c:pt>
                <c:pt idx="41">
                  <c:v>0.71216776578737195</c:v>
                </c:pt>
                <c:pt idx="42">
                  <c:v>0.53413519184652281</c:v>
                </c:pt>
                <c:pt idx="43">
                  <c:v>0.68583882893685155</c:v>
                </c:pt>
                <c:pt idx="44">
                  <c:v>0.74397981614708308</c:v>
                </c:pt>
                <c:pt idx="45">
                  <c:v>0.71088129496402974</c:v>
                </c:pt>
                <c:pt idx="46">
                  <c:v>0.71248001598721034</c:v>
                </c:pt>
                <c:pt idx="47">
                  <c:v>0.88725269784172744</c:v>
                </c:pt>
                <c:pt idx="48">
                  <c:v>0.75934252597921759</c:v>
                </c:pt>
                <c:pt idx="49">
                  <c:v>0.77279426458833023</c:v>
                </c:pt>
                <c:pt idx="50">
                  <c:v>0.72882943645084042</c:v>
                </c:pt>
                <c:pt idx="51">
                  <c:v>0.8820943245403684</c:v>
                </c:pt>
                <c:pt idx="52">
                  <c:v>0.6249000799360519</c:v>
                </c:pt>
                <c:pt idx="53">
                  <c:v>0.65096672661870569</c:v>
                </c:pt>
                <c:pt idx="54">
                  <c:v>0.79714978017585936</c:v>
                </c:pt>
                <c:pt idx="55">
                  <c:v>0.66589228617106444</c:v>
                </c:pt>
                <c:pt idx="56">
                  <c:v>0.79129196642685939</c:v>
                </c:pt>
                <c:pt idx="57">
                  <c:v>0.7237709832134307</c:v>
                </c:pt>
                <c:pt idx="58">
                  <c:v>0.79359012789768235</c:v>
                </c:pt>
                <c:pt idx="59">
                  <c:v>0.73623601119104787</c:v>
                </c:pt>
                <c:pt idx="60">
                  <c:v>0.75809352517985673</c:v>
                </c:pt>
                <c:pt idx="61">
                  <c:v>0.72408323341326919</c:v>
                </c:pt>
                <c:pt idx="62">
                  <c:v>0.75858063549160726</c:v>
                </c:pt>
                <c:pt idx="63">
                  <c:v>0.66762839728217571</c:v>
                </c:pt>
                <c:pt idx="64">
                  <c:v>0.55029726219024766</c:v>
                </c:pt>
                <c:pt idx="65">
                  <c:v>0.66854016786570858</c:v>
                </c:pt>
                <c:pt idx="66">
                  <c:v>0.6401753597122305</c:v>
                </c:pt>
                <c:pt idx="67">
                  <c:v>0.83275879296562905</c:v>
                </c:pt>
                <c:pt idx="68">
                  <c:v>0.74950039968025661</c:v>
                </c:pt>
                <c:pt idx="69">
                  <c:v>0.84656025179856154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6B-4394-BF7C-F23861FF6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938352"/>
        <c:axId val="560943272"/>
      </c:scatterChart>
      <c:valAx>
        <c:axId val="560938352"/>
        <c:scaling>
          <c:orientation val="minMax"/>
          <c:max val="144"/>
          <c:min val="7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43272"/>
        <c:crosses val="autoZero"/>
        <c:crossBetween val="midCat"/>
        <c:majorUnit val="4"/>
      </c:valAx>
      <c:valAx>
        <c:axId val="56094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38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endosome4!$O$2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endosome4!$N$3:$N$55</c:f>
              <c:numCache>
                <c:formatCode>General</c:formatCode>
                <c:ptCount val="53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  <c:pt idx="29">
                  <c:v>91</c:v>
                </c:pt>
                <c:pt idx="30">
                  <c:v>92</c:v>
                </c:pt>
                <c:pt idx="31">
                  <c:v>93</c:v>
                </c:pt>
                <c:pt idx="32">
                  <c:v>94</c:v>
                </c:pt>
                <c:pt idx="33">
                  <c:v>95</c:v>
                </c:pt>
                <c:pt idx="34">
                  <c:v>96</c:v>
                </c:pt>
                <c:pt idx="35">
                  <c:v>97</c:v>
                </c:pt>
                <c:pt idx="36">
                  <c:v>98</c:v>
                </c:pt>
                <c:pt idx="37">
                  <c:v>99</c:v>
                </c:pt>
                <c:pt idx="38">
                  <c:v>100</c:v>
                </c:pt>
                <c:pt idx="39">
                  <c:v>101</c:v>
                </c:pt>
                <c:pt idx="40">
                  <c:v>102</c:v>
                </c:pt>
                <c:pt idx="41">
                  <c:v>103</c:v>
                </c:pt>
              </c:numCache>
            </c:numRef>
          </c:xVal>
          <c:yVal>
            <c:numRef>
              <c:f>endosome4!$O$3:$O$55</c:f>
              <c:numCache>
                <c:formatCode>General</c:formatCode>
                <c:ptCount val="53"/>
                <c:pt idx="0">
                  <c:v>0.1847631917512795</c:v>
                </c:pt>
                <c:pt idx="1">
                  <c:v>0.18652178339704359</c:v>
                </c:pt>
                <c:pt idx="2">
                  <c:v>0.16011514147407035</c:v>
                </c:pt>
                <c:pt idx="3">
                  <c:v>0.19342656954304355</c:v>
                </c:pt>
                <c:pt idx="4">
                  <c:v>0.12552642052554133</c:v>
                </c:pt>
                <c:pt idx="5">
                  <c:v>0.14994307716515018</c:v>
                </c:pt>
                <c:pt idx="6">
                  <c:v>0.13724419433363289</c:v>
                </c:pt>
                <c:pt idx="7">
                  <c:v>2.1621421497394627E-2</c:v>
                </c:pt>
                <c:pt idx="8">
                  <c:v>0</c:v>
                </c:pt>
                <c:pt idx="9">
                  <c:v>4.9018428189298434E-2</c:v>
                </c:pt>
                <c:pt idx="10">
                  <c:v>4.383521070704631E-2</c:v>
                </c:pt>
                <c:pt idx="11">
                  <c:v>0.11568756305476646</c:v>
                </c:pt>
                <c:pt idx="12">
                  <c:v>9.8147925324645141E-2</c:v>
                </c:pt>
                <c:pt idx="13">
                  <c:v>0.11282753769402355</c:v>
                </c:pt>
                <c:pt idx="14">
                  <c:v>0.45678029636897105</c:v>
                </c:pt>
                <c:pt idx="15">
                  <c:v>0.7466147110819038</c:v>
                </c:pt>
                <c:pt idx="16">
                  <c:v>0.68429577660332663</c:v>
                </c:pt>
                <c:pt idx="17">
                  <c:v>0.18524449051748884</c:v>
                </c:pt>
                <c:pt idx="18">
                  <c:v>1</c:v>
                </c:pt>
                <c:pt idx="19">
                  <c:v>0.4937199766755212</c:v>
                </c:pt>
                <c:pt idx="20">
                  <c:v>0.60590886792976761</c:v>
                </c:pt>
                <c:pt idx="21">
                  <c:v>0.55672383632139655</c:v>
                </c:pt>
                <c:pt idx="22">
                  <c:v>0.53874917855258653</c:v>
                </c:pt>
                <c:pt idx="23">
                  <c:v>0.6498829148193741</c:v>
                </c:pt>
                <c:pt idx="24">
                  <c:v>0.50935293083181388</c:v>
                </c:pt>
                <c:pt idx="25">
                  <c:v>0.53952666117492432</c:v>
                </c:pt>
                <c:pt idx="26">
                  <c:v>0.5250136522246186</c:v>
                </c:pt>
                <c:pt idx="27">
                  <c:v>0.46770207606371661</c:v>
                </c:pt>
                <c:pt idx="28">
                  <c:v>0.46005683027739508</c:v>
                </c:pt>
                <c:pt idx="29">
                  <c:v>0.47232069307022362</c:v>
                </c:pt>
                <c:pt idx="30">
                  <c:v>0.642913338454846</c:v>
                </c:pt>
                <c:pt idx="31">
                  <c:v>0.35252357901167192</c:v>
                </c:pt>
                <c:pt idx="32">
                  <c:v>0.41483325774474522</c:v>
                </c:pt>
                <c:pt idx="33">
                  <c:v>0.44853342712488758</c:v>
                </c:pt>
                <c:pt idx="34">
                  <c:v>0.38689016206810389</c:v>
                </c:pt>
                <c:pt idx="35">
                  <c:v>0.27398857841004837</c:v>
                </c:pt>
                <c:pt idx="36">
                  <c:v>0.23603076609805568</c:v>
                </c:pt>
                <c:pt idx="37">
                  <c:v>0.26084541979433751</c:v>
                </c:pt>
                <c:pt idx="38">
                  <c:v>0.21209540822465564</c:v>
                </c:pt>
                <c:pt idx="39">
                  <c:v>0.17635897483362825</c:v>
                </c:pt>
                <c:pt idx="40">
                  <c:v>0.19495376755120783</c:v>
                </c:pt>
                <c:pt idx="41">
                  <c:v>0.19032589479919651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07-4D20-BB87-7C21E93236BB}"/>
            </c:ext>
          </c:extLst>
        </c:ser>
        <c:ser>
          <c:idx val="1"/>
          <c:order val="1"/>
          <c:tx>
            <c:strRef>
              <c:f>endosome4!$P$2</c:f>
              <c:strCache>
                <c:ptCount val="1"/>
                <c:pt idx="0">
                  <c:v>GalT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endosome4!$N$3:$N$55</c:f>
              <c:numCache>
                <c:formatCode>General</c:formatCode>
                <c:ptCount val="53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  <c:pt idx="29">
                  <c:v>91</c:v>
                </c:pt>
                <c:pt idx="30">
                  <c:v>92</c:v>
                </c:pt>
                <c:pt idx="31">
                  <c:v>93</c:v>
                </c:pt>
                <c:pt idx="32">
                  <c:v>94</c:v>
                </c:pt>
                <c:pt idx="33">
                  <c:v>95</c:v>
                </c:pt>
                <c:pt idx="34">
                  <c:v>96</c:v>
                </c:pt>
                <c:pt idx="35">
                  <c:v>97</c:v>
                </c:pt>
                <c:pt idx="36">
                  <c:v>98</c:v>
                </c:pt>
                <c:pt idx="37">
                  <c:v>99</c:v>
                </c:pt>
                <c:pt idx="38">
                  <c:v>100</c:v>
                </c:pt>
                <c:pt idx="39">
                  <c:v>101</c:v>
                </c:pt>
                <c:pt idx="40">
                  <c:v>102</c:v>
                </c:pt>
                <c:pt idx="41">
                  <c:v>103</c:v>
                </c:pt>
              </c:numCache>
            </c:numRef>
          </c:xVal>
          <c:yVal>
            <c:numRef>
              <c:f>endosome4!$P$3:$P$55</c:f>
              <c:numCache>
                <c:formatCode>General</c:formatCode>
                <c:ptCount val="53"/>
                <c:pt idx="0">
                  <c:v>0.38309810071441108</c:v>
                </c:pt>
                <c:pt idx="1">
                  <c:v>0.46752918626938611</c:v>
                </c:pt>
                <c:pt idx="2">
                  <c:v>0.56672765290120319</c:v>
                </c:pt>
                <c:pt idx="3">
                  <c:v>0.34290817215542918</c:v>
                </c:pt>
                <c:pt idx="4">
                  <c:v>0.53859557414183712</c:v>
                </c:pt>
                <c:pt idx="5">
                  <c:v>0.7250043561596099</c:v>
                </c:pt>
                <c:pt idx="6">
                  <c:v>0.54409304756926324</c:v>
                </c:pt>
                <c:pt idx="7">
                  <c:v>0.56564732531800033</c:v>
                </c:pt>
                <c:pt idx="8">
                  <c:v>0.49513852587558915</c:v>
                </c:pt>
                <c:pt idx="9">
                  <c:v>0.7286199686356517</c:v>
                </c:pt>
                <c:pt idx="10">
                  <c:v>0.46444502526572656</c:v>
                </c:pt>
                <c:pt idx="11">
                  <c:v>0.34793518034500825</c:v>
                </c:pt>
                <c:pt idx="12">
                  <c:v>0.85206481965499292</c:v>
                </c:pt>
                <c:pt idx="13">
                  <c:v>1</c:v>
                </c:pt>
                <c:pt idx="14">
                  <c:v>0.44736887959574889</c:v>
                </c:pt>
                <c:pt idx="15">
                  <c:v>0.1239153162571883</c:v>
                </c:pt>
                <c:pt idx="16">
                  <c:v>0</c:v>
                </c:pt>
                <c:pt idx="17">
                  <c:v>0.22943892664227256</c:v>
                </c:pt>
                <c:pt idx="18">
                  <c:v>0.26319045129813617</c:v>
                </c:pt>
                <c:pt idx="19">
                  <c:v>6.4566997734797529E-2</c:v>
                </c:pt>
                <c:pt idx="20">
                  <c:v>0.17526572573619167</c:v>
                </c:pt>
                <c:pt idx="21">
                  <c:v>0.21994249869315319</c:v>
                </c:pt>
                <c:pt idx="22">
                  <c:v>0.25850322355811167</c:v>
                </c:pt>
                <c:pt idx="23">
                  <c:v>0.43944938142533602</c:v>
                </c:pt>
                <c:pt idx="24">
                  <c:v>0.20639484230702265</c:v>
                </c:pt>
                <c:pt idx="25">
                  <c:v>0.28755009583551244</c:v>
                </c:pt>
                <c:pt idx="26">
                  <c:v>0.30681303362955331</c:v>
                </c:pt>
                <c:pt idx="27">
                  <c:v>0.26529883254922487</c:v>
                </c:pt>
                <c:pt idx="28">
                  <c:v>0.22226868792472709</c:v>
                </c:pt>
                <c:pt idx="29">
                  <c:v>0.21189231573444878</c:v>
                </c:pt>
                <c:pt idx="30">
                  <c:v>0.42738281930650007</c:v>
                </c:pt>
                <c:pt idx="31">
                  <c:v>0.51593483185223965</c:v>
                </c:pt>
                <c:pt idx="32">
                  <c:v>0.46182261718069395</c:v>
                </c:pt>
                <c:pt idx="33">
                  <c:v>0.46048092002091007</c:v>
                </c:pt>
                <c:pt idx="34">
                  <c:v>0.50216936748562591</c:v>
                </c:pt>
                <c:pt idx="35">
                  <c:v>0.39449381425335511</c:v>
                </c:pt>
                <c:pt idx="36">
                  <c:v>0.42434221989893833</c:v>
                </c:pt>
                <c:pt idx="37">
                  <c:v>0.49435441714584499</c:v>
                </c:pt>
                <c:pt idx="38">
                  <c:v>0.60856420979264791</c:v>
                </c:pt>
                <c:pt idx="39">
                  <c:v>0.44213277574490378</c:v>
                </c:pt>
                <c:pt idx="40">
                  <c:v>0.49605331939362379</c:v>
                </c:pt>
                <c:pt idx="41">
                  <c:v>0.61487192890747566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07-4D20-BB87-7C21E9323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938352"/>
        <c:axId val="560943272"/>
      </c:scatterChart>
      <c:valAx>
        <c:axId val="560938352"/>
        <c:scaling>
          <c:orientation val="minMax"/>
          <c:max val="120"/>
          <c:min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43272"/>
        <c:crosses val="autoZero"/>
        <c:crossBetween val="midCat"/>
        <c:majorUnit val="4"/>
      </c:valAx>
      <c:valAx>
        <c:axId val="56094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38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endosome5!$O$2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endosome5!$N$3:$N$55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64</c:v>
                </c:pt>
                <c:pt idx="17">
                  <c:v>65</c:v>
                </c:pt>
                <c:pt idx="18">
                  <c:v>66</c:v>
                </c:pt>
                <c:pt idx="19">
                  <c:v>67</c:v>
                </c:pt>
                <c:pt idx="20">
                  <c:v>68</c:v>
                </c:pt>
                <c:pt idx="21">
                  <c:v>69</c:v>
                </c:pt>
                <c:pt idx="22">
                  <c:v>70</c:v>
                </c:pt>
                <c:pt idx="23">
                  <c:v>71</c:v>
                </c:pt>
                <c:pt idx="24">
                  <c:v>72</c:v>
                </c:pt>
                <c:pt idx="25">
                  <c:v>73</c:v>
                </c:pt>
                <c:pt idx="26">
                  <c:v>74</c:v>
                </c:pt>
                <c:pt idx="27">
                  <c:v>75</c:v>
                </c:pt>
                <c:pt idx="28">
                  <c:v>76</c:v>
                </c:pt>
                <c:pt idx="29">
                  <c:v>77</c:v>
                </c:pt>
                <c:pt idx="30">
                  <c:v>78</c:v>
                </c:pt>
                <c:pt idx="31">
                  <c:v>79</c:v>
                </c:pt>
                <c:pt idx="32">
                  <c:v>80</c:v>
                </c:pt>
                <c:pt idx="33">
                  <c:v>81</c:v>
                </c:pt>
                <c:pt idx="34">
                  <c:v>82</c:v>
                </c:pt>
                <c:pt idx="35">
                  <c:v>83</c:v>
                </c:pt>
                <c:pt idx="36">
                  <c:v>84</c:v>
                </c:pt>
              </c:numCache>
            </c:numRef>
          </c:xVal>
          <c:yVal>
            <c:numRef>
              <c:f>endosome5!$O$3:$O$55</c:f>
              <c:numCache>
                <c:formatCode>General</c:formatCode>
                <c:ptCount val="53"/>
                <c:pt idx="0">
                  <c:v>6.3063454478308842E-2</c:v>
                </c:pt>
                <c:pt idx="1">
                  <c:v>0.14402711098559715</c:v>
                </c:pt>
                <c:pt idx="2">
                  <c:v>0.14360350183563964</c:v>
                </c:pt>
                <c:pt idx="3">
                  <c:v>0.33307627137053863</c:v>
                </c:pt>
                <c:pt idx="4">
                  <c:v>0.70792692199074536</c:v>
                </c:pt>
                <c:pt idx="5">
                  <c:v>0.60041709208611149</c:v>
                </c:pt>
                <c:pt idx="6">
                  <c:v>0.73452740425347007</c:v>
                </c:pt>
                <c:pt idx="7">
                  <c:v>0.91585384398149139</c:v>
                </c:pt>
                <c:pt idx="8">
                  <c:v>0.76245302283144645</c:v>
                </c:pt>
                <c:pt idx="9">
                  <c:v>0.66958486303304143</c:v>
                </c:pt>
                <c:pt idx="10">
                  <c:v>0.74095757391436534</c:v>
                </c:pt>
                <c:pt idx="11">
                  <c:v>0.72117828514326676</c:v>
                </c:pt>
                <c:pt idx="12">
                  <c:v>1</c:v>
                </c:pt>
                <c:pt idx="13">
                  <c:v>0.76214889318532342</c:v>
                </c:pt>
                <c:pt idx="14">
                  <c:v>0.95434796776225717</c:v>
                </c:pt>
                <c:pt idx="15">
                  <c:v>0.76299611148523905</c:v>
                </c:pt>
                <c:pt idx="16">
                  <c:v>0.83002411313622781</c:v>
                </c:pt>
                <c:pt idx="17">
                  <c:v>0.51093780548736722</c:v>
                </c:pt>
                <c:pt idx="18">
                  <c:v>0.73398431559967814</c:v>
                </c:pt>
                <c:pt idx="19">
                  <c:v>0.56771229335476703</c:v>
                </c:pt>
                <c:pt idx="20">
                  <c:v>0.57921491104207856</c:v>
                </c:pt>
                <c:pt idx="21">
                  <c:v>0.51321877783329328</c:v>
                </c:pt>
                <c:pt idx="22">
                  <c:v>0.50954749853366021</c:v>
                </c:pt>
                <c:pt idx="23">
                  <c:v>0.46514457019963934</c:v>
                </c:pt>
                <c:pt idx="24">
                  <c:v>0.6690417743792495</c:v>
                </c:pt>
                <c:pt idx="25">
                  <c:v>0.44645145873612402</c:v>
                </c:pt>
                <c:pt idx="26">
                  <c:v>0.45092650924336858</c:v>
                </c:pt>
                <c:pt idx="27">
                  <c:v>0.27851758521060965</c:v>
                </c:pt>
                <c:pt idx="28">
                  <c:v>0.41192188212803821</c:v>
                </c:pt>
                <c:pt idx="29">
                  <c:v>0.14043186409749495</c:v>
                </c:pt>
                <c:pt idx="30">
                  <c:v>0.11730714921903861</c:v>
                </c:pt>
                <c:pt idx="31">
                  <c:v>0.21583429278995536</c:v>
                </c:pt>
                <c:pt idx="32">
                  <c:v>6.9439315273825589E-2</c:v>
                </c:pt>
                <c:pt idx="33">
                  <c:v>8.2429995872526182E-2</c:v>
                </c:pt>
                <c:pt idx="34">
                  <c:v>1.1817609106510784E-2</c:v>
                </c:pt>
                <c:pt idx="35">
                  <c:v>4.0297178111352808E-3</c:v>
                </c:pt>
                <c:pt idx="3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BA-402D-94BB-112EF1967035}"/>
            </c:ext>
          </c:extLst>
        </c:ser>
        <c:ser>
          <c:idx val="1"/>
          <c:order val="1"/>
          <c:tx>
            <c:strRef>
              <c:f>endosome5!$P$2</c:f>
              <c:strCache>
                <c:ptCount val="1"/>
                <c:pt idx="0">
                  <c:v>GalT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endosome5!$N$3:$N$55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64</c:v>
                </c:pt>
                <c:pt idx="17">
                  <c:v>65</c:v>
                </c:pt>
                <c:pt idx="18">
                  <c:v>66</c:v>
                </c:pt>
                <c:pt idx="19">
                  <c:v>67</c:v>
                </c:pt>
                <c:pt idx="20">
                  <c:v>68</c:v>
                </c:pt>
                <c:pt idx="21">
                  <c:v>69</c:v>
                </c:pt>
                <c:pt idx="22">
                  <c:v>70</c:v>
                </c:pt>
                <c:pt idx="23">
                  <c:v>71</c:v>
                </c:pt>
                <c:pt idx="24">
                  <c:v>72</c:v>
                </c:pt>
                <c:pt idx="25">
                  <c:v>73</c:v>
                </c:pt>
                <c:pt idx="26">
                  <c:v>74</c:v>
                </c:pt>
                <c:pt idx="27">
                  <c:v>75</c:v>
                </c:pt>
                <c:pt idx="28">
                  <c:v>76</c:v>
                </c:pt>
                <c:pt idx="29">
                  <c:v>77</c:v>
                </c:pt>
                <c:pt idx="30">
                  <c:v>78</c:v>
                </c:pt>
                <c:pt idx="31">
                  <c:v>79</c:v>
                </c:pt>
                <c:pt idx="32">
                  <c:v>80</c:v>
                </c:pt>
                <c:pt idx="33">
                  <c:v>81</c:v>
                </c:pt>
                <c:pt idx="34">
                  <c:v>82</c:v>
                </c:pt>
                <c:pt idx="35">
                  <c:v>83</c:v>
                </c:pt>
                <c:pt idx="36">
                  <c:v>84</c:v>
                </c:pt>
              </c:numCache>
            </c:numRef>
          </c:xVal>
          <c:yVal>
            <c:numRef>
              <c:f>endosome5!$P$3:$P$55</c:f>
              <c:numCache>
                <c:formatCode>General</c:formatCode>
                <c:ptCount val="53"/>
                <c:pt idx="0">
                  <c:v>6.3800152760850703E-4</c:v>
                </c:pt>
                <c:pt idx="1">
                  <c:v>0</c:v>
                </c:pt>
                <c:pt idx="2">
                  <c:v>7.7261086399783963E-2</c:v>
                </c:pt>
                <c:pt idx="3">
                  <c:v>0.16252864267421377</c:v>
                </c:pt>
                <c:pt idx="4">
                  <c:v>5.7357235925775497E-2</c:v>
                </c:pt>
                <c:pt idx="5">
                  <c:v>9.4028844857797056E-2</c:v>
                </c:pt>
                <c:pt idx="6">
                  <c:v>0.15523206182324645</c:v>
                </c:pt>
                <c:pt idx="7">
                  <c:v>0.22506177831693347</c:v>
                </c:pt>
                <c:pt idx="8">
                  <c:v>0.32705216336433451</c:v>
                </c:pt>
                <c:pt idx="9">
                  <c:v>0.30450644740980326</c:v>
                </c:pt>
                <c:pt idx="10">
                  <c:v>0.39094217549534965</c:v>
                </c:pt>
                <c:pt idx="11">
                  <c:v>0.44359976636563675</c:v>
                </c:pt>
                <c:pt idx="12">
                  <c:v>0.48100822213236194</c:v>
                </c:pt>
                <c:pt idx="13">
                  <c:v>0.48681313743990628</c:v>
                </c:pt>
                <c:pt idx="14">
                  <c:v>0.50161297569303953</c:v>
                </c:pt>
                <c:pt idx="15">
                  <c:v>0.38550568360515763</c:v>
                </c:pt>
                <c:pt idx="16">
                  <c:v>0.51244102978838069</c:v>
                </c:pt>
                <c:pt idx="17">
                  <c:v>0.40864447140225457</c:v>
                </c:pt>
                <c:pt idx="18">
                  <c:v>0.42661634541941873</c:v>
                </c:pt>
                <c:pt idx="19">
                  <c:v>0.27926495035269788</c:v>
                </c:pt>
                <c:pt idx="20">
                  <c:v>0.55622950083119915</c:v>
                </c:pt>
                <c:pt idx="21">
                  <c:v>0.41224783214269639</c:v>
                </c:pt>
                <c:pt idx="22">
                  <c:v>0.49900705396055123</c:v>
                </c:pt>
                <c:pt idx="23">
                  <c:v>0.61513231792245093</c:v>
                </c:pt>
                <c:pt idx="24">
                  <c:v>0.69773105090533272</c:v>
                </c:pt>
                <c:pt idx="25">
                  <c:v>1</c:v>
                </c:pt>
                <c:pt idx="26">
                  <c:v>0.76056970840634419</c:v>
                </c:pt>
                <c:pt idx="27">
                  <c:v>0.72251426517500106</c:v>
                </c:pt>
                <c:pt idx="28">
                  <c:v>0.6922945590151407</c:v>
                </c:pt>
                <c:pt idx="29">
                  <c:v>0.63437120905782374</c:v>
                </c:pt>
                <c:pt idx="30">
                  <c:v>0.62587051264770632</c:v>
                </c:pt>
                <c:pt idx="31">
                  <c:v>0.30396729118928784</c:v>
                </c:pt>
                <c:pt idx="32">
                  <c:v>0.32922676012041091</c:v>
                </c:pt>
                <c:pt idx="33">
                  <c:v>0.38210001347890504</c:v>
                </c:pt>
                <c:pt idx="34">
                  <c:v>0.43517095745158835</c:v>
                </c:pt>
                <c:pt idx="35">
                  <c:v>0.40154558116547545</c:v>
                </c:pt>
                <c:pt idx="36">
                  <c:v>0.38632340387293762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BA-402D-94BB-112EF1967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938352"/>
        <c:axId val="560943272"/>
      </c:scatterChart>
      <c:valAx>
        <c:axId val="560938352"/>
        <c:scaling>
          <c:orientation val="minMax"/>
          <c:max val="100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43272"/>
        <c:crosses val="autoZero"/>
        <c:crossBetween val="midCat"/>
        <c:majorUnit val="4"/>
      </c:valAx>
      <c:valAx>
        <c:axId val="56094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38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endosome6!$O$2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endosome6!$N$3:$N$61</c:f>
              <c:numCache>
                <c:formatCode>General</c:formatCode>
                <c:ptCount val="59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64</c:v>
                </c:pt>
                <c:pt idx="18">
                  <c:v>65</c:v>
                </c:pt>
                <c:pt idx="19">
                  <c:v>66</c:v>
                </c:pt>
                <c:pt idx="20">
                  <c:v>67</c:v>
                </c:pt>
                <c:pt idx="21">
                  <c:v>68</c:v>
                </c:pt>
                <c:pt idx="22">
                  <c:v>69</c:v>
                </c:pt>
                <c:pt idx="23">
                  <c:v>70</c:v>
                </c:pt>
                <c:pt idx="24">
                  <c:v>71</c:v>
                </c:pt>
                <c:pt idx="25">
                  <c:v>72</c:v>
                </c:pt>
                <c:pt idx="26">
                  <c:v>73</c:v>
                </c:pt>
                <c:pt idx="27">
                  <c:v>74</c:v>
                </c:pt>
                <c:pt idx="28">
                  <c:v>75</c:v>
                </c:pt>
                <c:pt idx="29">
                  <c:v>76</c:v>
                </c:pt>
                <c:pt idx="30">
                  <c:v>77</c:v>
                </c:pt>
                <c:pt idx="31">
                  <c:v>78</c:v>
                </c:pt>
                <c:pt idx="32">
                  <c:v>79</c:v>
                </c:pt>
                <c:pt idx="33">
                  <c:v>80</c:v>
                </c:pt>
                <c:pt idx="34">
                  <c:v>81</c:v>
                </c:pt>
                <c:pt idx="35">
                  <c:v>82</c:v>
                </c:pt>
                <c:pt idx="36">
                  <c:v>83</c:v>
                </c:pt>
                <c:pt idx="37">
                  <c:v>84</c:v>
                </c:pt>
                <c:pt idx="38">
                  <c:v>85</c:v>
                </c:pt>
                <c:pt idx="39">
                  <c:v>86</c:v>
                </c:pt>
                <c:pt idx="40">
                  <c:v>87</c:v>
                </c:pt>
                <c:pt idx="41">
                  <c:v>88</c:v>
                </c:pt>
                <c:pt idx="42">
                  <c:v>89</c:v>
                </c:pt>
                <c:pt idx="43">
                  <c:v>90</c:v>
                </c:pt>
                <c:pt idx="44">
                  <c:v>91</c:v>
                </c:pt>
                <c:pt idx="45">
                  <c:v>92</c:v>
                </c:pt>
                <c:pt idx="46">
                  <c:v>93</c:v>
                </c:pt>
                <c:pt idx="47">
                  <c:v>94</c:v>
                </c:pt>
                <c:pt idx="48">
                  <c:v>95</c:v>
                </c:pt>
                <c:pt idx="49">
                  <c:v>96</c:v>
                </c:pt>
                <c:pt idx="50">
                  <c:v>97</c:v>
                </c:pt>
                <c:pt idx="51">
                  <c:v>98</c:v>
                </c:pt>
                <c:pt idx="52">
                  <c:v>99</c:v>
                </c:pt>
                <c:pt idx="53">
                  <c:v>100</c:v>
                </c:pt>
                <c:pt idx="54">
                  <c:v>101</c:v>
                </c:pt>
                <c:pt idx="55">
                  <c:v>102</c:v>
                </c:pt>
                <c:pt idx="56">
                  <c:v>103</c:v>
                </c:pt>
                <c:pt idx="57">
                  <c:v>104</c:v>
                </c:pt>
                <c:pt idx="58">
                  <c:v>105</c:v>
                </c:pt>
              </c:numCache>
            </c:numRef>
          </c:xVal>
          <c:yVal>
            <c:numRef>
              <c:f>endosome6!$O$3:$O$61</c:f>
              <c:numCache>
                <c:formatCode>General</c:formatCode>
                <c:ptCount val="59"/>
                <c:pt idx="0">
                  <c:v>0.18540445840633085</c:v>
                </c:pt>
                <c:pt idx="1">
                  <c:v>0.11852836343865165</c:v>
                </c:pt>
                <c:pt idx="2">
                  <c:v>0.17472361505467304</c:v>
                </c:pt>
                <c:pt idx="3">
                  <c:v>3.9799432127106668E-2</c:v>
                </c:pt>
                <c:pt idx="4">
                  <c:v>8.557965323506278E-2</c:v>
                </c:pt>
                <c:pt idx="5">
                  <c:v>0.15140457923035108</c:v>
                </c:pt>
                <c:pt idx="6">
                  <c:v>9.5100585996496581E-2</c:v>
                </c:pt>
                <c:pt idx="7">
                  <c:v>3.9267806439920262E-2</c:v>
                </c:pt>
                <c:pt idx="8">
                  <c:v>4.7399262973479156E-2</c:v>
                </c:pt>
                <c:pt idx="9">
                  <c:v>7.5031716305201931E-2</c:v>
                </c:pt>
                <c:pt idx="10">
                  <c:v>6.6380716486437175E-2</c:v>
                </c:pt>
                <c:pt idx="11">
                  <c:v>0.11805714976137208</c:v>
                </c:pt>
                <c:pt idx="12">
                  <c:v>0.10115386938923408</c:v>
                </c:pt>
                <c:pt idx="13">
                  <c:v>0.14567752069111362</c:v>
                </c:pt>
                <c:pt idx="14">
                  <c:v>0.15319277472361545</c:v>
                </c:pt>
                <c:pt idx="15">
                  <c:v>0.19153023621095847</c:v>
                </c:pt>
                <c:pt idx="16">
                  <c:v>0.16732918504198624</c:v>
                </c:pt>
                <c:pt idx="17">
                  <c:v>0.15088503594514591</c:v>
                </c:pt>
                <c:pt idx="18">
                  <c:v>0.24657765963873571</c:v>
                </c:pt>
                <c:pt idx="19">
                  <c:v>0.47253065909502795</c:v>
                </c:pt>
                <c:pt idx="20">
                  <c:v>0.5008759741436597</c:v>
                </c:pt>
                <c:pt idx="21">
                  <c:v>0.73705068567631271</c:v>
                </c:pt>
                <c:pt idx="22">
                  <c:v>0.92047363015767536</c:v>
                </c:pt>
                <c:pt idx="23">
                  <c:v>0.89877363619887585</c:v>
                </c:pt>
                <c:pt idx="24">
                  <c:v>0.82330695342234006</c:v>
                </c:pt>
                <c:pt idx="25">
                  <c:v>0.94270524980366077</c:v>
                </c:pt>
                <c:pt idx="26">
                  <c:v>0.82364526067782273</c:v>
                </c:pt>
                <c:pt idx="27">
                  <c:v>0.82217120763607776</c:v>
                </c:pt>
                <c:pt idx="28">
                  <c:v>0.86698483658551295</c:v>
                </c:pt>
                <c:pt idx="29">
                  <c:v>0.65805594152117453</c:v>
                </c:pt>
                <c:pt idx="30">
                  <c:v>1</c:v>
                </c:pt>
                <c:pt idx="31">
                  <c:v>0.66435087295354278</c:v>
                </c:pt>
                <c:pt idx="32">
                  <c:v>0.84720594454177467</c:v>
                </c:pt>
                <c:pt idx="33">
                  <c:v>0.91670392073944296</c:v>
                </c:pt>
                <c:pt idx="34">
                  <c:v>0.79717271793632527</c:v>
                </c:pt>
                <c:pt idx="35">
                  <c:v>0.95560925511991812</c:v>
                </c:pt>
                <c:pt idx="36">
                  <c:v>0.7669787953845224</c:v>
                </c:pt>
                <c:pt idx="37">
                  <c:v>0.71619645985621894</c:v>
                </c:pt>
                <c:pt idx="38">
                  <c:v>0.73226605449163296</c:v>
                </c:pt>
                <c:pt idx="39">
                  <c:v>0.62254576209750478</c:v>
                </c:pt>
                <c:pt idx="40">
                  <c:v>0.70001812360297189</c:v>
                </c:pt>
                <c:pt idx="41">
                  <c:v>0.75844861958557408</c:v>
                </c:pt>
                <c:pt idx="42">
                  <c:v>0.57280251313961172</c:v>
                </c:pt>
                <c:pt idx="43">
                  <c:v>0.3655530719507038</c:v>
                </c:pt>
                <c:pt idx="44">
                  <c:v>0.307243399987918</c:v>
                </c:pt>
                <c:pt idx="45">
                  <c:v>0.24092309551138769</c:v>
                </c:pt>
                <c:pt idx="46">
                  <c:v>0.14767111701806299</c:v>
                </c:pt>
                <c:pt idx="47">
                  <c:v>0.1438651603938868</c:v>
                </c:pt>
                <c:pt idx="48">
                  <c:v>0.11732012324049998</c:v>
                </c:pt>
                <c:pt idx="49">
                  <c:v>8.6328762157916794E-2</c:v>
                </c:pt>
                <c:pt idx="50">
                  <c:v>4.34845647314685E-2</c:v>
                </c:pt>
                <c:pt idx="51">
                  <c:v>8.834652328882929E-2</c:v>
                </c:pt>
                <c:pt idx="52">
                  <c:v>0.10166133027245802</c:v>
                </c:pt>
                <c:pt idx="53">
                  <c:v>6.2538512656315937E-2</c:v>
                </c:pt>
                <c:pt idx="54">
                  <c:v>9.0642179665317596E-2</c:v>
                </c:pt>
                <c:pt idx="55">
                  <c:v>3.6102217120763606E-2</c:v>
                </c:pt>
                <c:pt idx="56">
                  <c:v>3.8132060653658026E-2</c:v>
                </c:pt>
                <c:pt idx="57">
                  <c:v>0</c:v>
                </c:pt>
                <c:pt idx="58">
                  <c:v>1.4148492720352715E-2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27-4B4C-91A3-10CF80534A7E}"/>
            </c:ext>
          </c:extLst>
        </c:ser>
        <c:ser>
          <c:idx val="1"/>
          <c:order val="1"/>
          <c:tx>
            <c:strRef>
              <c:f>endosome6!$P$2</c:f>
              <c:strCache>
                <c:ptCount val="1"/>
                <c:pt idx="0">
                  <c:v>GalT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endosome6!$N$3:$N$61</c:f>
              <c:numCache>
                <c:formatCode>General</c:formatCode>
                <c:ptCount val="59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64</c:v>
                </c:pt>
                <c:pt idx="18">
                  <c:v>65</c:v>
                </c:pt>
                <c:pt idx="19">
                  <c:v>66</c:v>
                </c:pt>
                <c:pt idx="20">
                  <c:v>67</c:v>
                </c:pt>
                <c:pt idx="21">
                  <c:v>68</c:v>
                </c:pt>
                <c:pt idx="22">
                  <c:v>69</c:v>
                </c:pt>
                <c:pt idx="23">
                  <c:v>70</c:v>
                </c:pt>
                <c:pt idx="24">
                  <c:v>71</c:v>
                </c:pt>
                <c:pt idx="25">
                  <c:v>72</c:v>
                </c:pt>
                <c:pt idx="26">
                  <c:v>73</c:v>
                </c:pt>
                <c:pt idx="27">
                  <c:v>74</c:v>
                </c:pt>
                <c:pt idx="28">
                  <c:v>75</c:v>
                </c:pt>
                <c:pt idx="29">
                  <c:v>76</c:v>
                </c:pt>
                <c:pt idx="30">
                  <c:v>77</c:v>
                </c:pt>
                <c:pt idx="31">
                  <c:v>78</c:v>
                </c:pt>
                <c:pt idx="32">
                  <c:v>79</c:v>
                </c:pt>
                <c:pt idx="33">
                  <c:v>80</c:v>
                </c:pt>
                <c:pt idx="34">
                  <c:v>81</c:v>
                </c:pt>
                <c:pt idx="35">
                  <c:v>82</c:v>
                </c:pt>
                <c:pt idx="36">
                  <c:v>83</c:v>
                </c:pt>
                <c:pt idx="37">
                  <c:v>84</c:v>
                </c:pt>
                <c:pt idx="38">
                  <c:v>85</c:v>
                </c:pt>
                <c:pt idx="39">
                  <c:v>86</c:v>
                </c:pt>
                <c:pt idx="40">
                  <c:v>87</c:v>
                </c:pt>
                <c:pt idx="41">
                  <c:v>88</c:v>
                </c:pt>
                <c:pt idx="42">
                  <c:v>89</c:v>
                </c:pt>
                <c:pt idx="43">
                  <c:v>90</c:v>
                </c:pt>
                <c:pt idx="44">
                  <c:v>91</c:v>
                </c:pt>
                <c:pt idx="45">
                  <c:v>92</c:v>
                </c:pt>
                <c:pt idx="46">
                  <c:v>93</c:v>
                </c:pt>
                <c:pt idx="47">
                  <c:v>94</c:v>
                </c:pt>
                <c:pt idx="48">
                  <c:v>95</c:v>
                </c:pt>
                <c:pt idx="49">
                  <c:v>96</c:v>
                </c:pt>
                <c:pt idx="50">
                  <c:v>97</c:v>
                </c:pt>
                <c:pt idx="51">
                  <c:v>98</c:v>
                </c:pt>
                <c:pt idx="52">
                  <c:v>99</c:v>
                </c:pt>
                <c:pt idx="53">
                  <c:v>100</c:v>
                </c:pt>
                <c:pt idx="54">
                  <c:v>101</c:v>
                </c:pt>
                <c:pt idx="55">
                  <c:v>102</c:v>
                </c:pt>
                <c:pt idx="56">
                  <c:v>103</c:v>
                </c:pt>
                <c:pt idx="57">
                  <c:v>104</c:v>
                </c:pt>
                <c:pt idx="58">
                  <c:v>105</c:v>
                </c:pt>
              </c:numCache>
            </c:numRef>
          </c:xVal>
          <c:yVal>
            <c:numRef>
              <c:f>endosome6!$P$3:$P$61</c:f>
              <c:numCache>
                <c:formatCode>General</c:formatCode>
                <c:ptCount val="59"/>
                <c:pt idx="0">
                  <c:v>0.10796573192145718</c:v>
                </c:pt>
                <c:pt idx="1">
                  <c:v>0</c:v>
                </c:pt>
                <c:pt idx="2">
                  <c:v>0.31892193901984778</c:v>
                </c:pt>
                <c:pt idx="3">
                  <c:v>0.67474591603256684</c:v>
                </c:pt>
                <c:pt idx="4">
                  <c:v>0.47432554674612948</c:v>
                </c:pt>
                <c:pt idx="5">
                  <c:v>0.49827063268238181</c:v>
                </c:pt>
                <c:pt idx="6">
                  <c:v>0.45101899643484394</c:v>
                </c:pt>
                <c:pt idx="7">
                  <c:v>0.54961953919012585</c:v>
                </c:pt>
                <c:pt idx="8">
                  <c:v>0.19512584472941963</c:v>
                </c:pt>
                <c:pt idx="9">
                  <c:v>7.7316021923052286E-2</c:v>
                </c:pt>
                <c:pt idx="10">
                  <c:v>0.31030170808279789</c:v>
                </c:pt>
                <c:pt idx="11">
                  <c:v>0.30716224126004338</c:v>
                </c:pt>
                <c:pt idx="12">
                  <c:v>0.46562549885595761</c:v>
                </c:pt>
                <c:pt idx="13">
                  <c:v>0.40318203586441559</c:v>
                </c:pt>
                <c:pt idx="14">
                  <c:v>0.38410578406853751</c:v>
                </c:pt>
                <c:pt idx="15">
                  <c:v>0.36649284307986751</c:v>
                </c:pt>
                <c:pt idx="16">
                  <c:v>7.2660032991007345E-2</c:v>
                </c:pt>
                <c:pt idx="17">
                  <c:v>0.31314851274410416</c:v>
                </c:pt>
                <c:pt idx="18">
                  <c:v>0.2530995583461943</c:v>
                </c:pt>
                <c:pt idx="19">
                  <c:v>0.16019262491353095</c:v>
                </c:pt>
                <c:pt idx="20">
                  <c:v>4.6107593252805619E-2</c:v>
                </c:pt>
                <c:pt idx="21">
                  <c:v>0.21388282871281883</c:v>
                </c:pt>
                <c:pt idx="22">
                  <c:v>0.35255148193476021</c:v>
                </c:pt>
                <c:pt idx="23">
                  <c:v>0.36534880008513526</c:v>
                </c:pt>
                <c:pt idx="24">
                  <c:v>0.25996381631458482</c:v>
                </c:pt>
                <c:pt idx="25">
                  <c:v>0.34017985420103175</c:v>
                </c:pt>
                <c:pt idx="26">
                  <c:v>0.36071941680412695</c:v>
                </c:pt>
                <c:pt idx="27">
                  <c:v>0.52264140903528067</c:v>
                </c:pt>
                <c:pt idx="28">
                  <c:v>0.42377480976959614</c:v>
                </c:pt>
                <c:pt idx="29">
                  <c:v>0.76052253498643407</c:v>
                </c:pt>
                <c:pt idx="30">
                  <c:v>0.41241419677539559</c:v>
                </c:pt>
                <c:pt idx="31">
                  <c:v>0.19475336561485543</c:v>
                </c:pt>
                <c:pt idx="32">
                  <c:v>0.44380886500292588</c:v>
                </c:pt>
                <c:pt idx="33">
                  <c:v>0.40938115255679963</c:v>
                </c:pt>
                <c:pt idx="34">
                  <c:v>0.21771404246261641</c:v>
                </c:pt>
                <c:pt idx="35">
                  <c:v>0.16224126004363254</c:v>
                </c:pt>
                <c:pt idx="36">
                  <c:v>0.40461874102059309</c:v>
                </c:pt>
                <c:pt idx="37">
                  <c:v>0.11935295056670042</c:v>
                </c:pt>
                <c:pt idx="38">
                  <c:v>0.33616240089395055</c:v>
                </c:pt>
                <c:pt idx="39">
                  <c:v>0.39115628159421162</c:v>
                </c:pt>
                <c:pt idx="40">
                  <c:v>0.45447773107007733</c:v>
                </c:pt>
                <c:pt idx="41">
                  <c:v>0.48853296440163935</c:v>
                </c:pt>
                <c:pt idx="42">
                  <c:v>0.33778534560740558</c:v>
                </c:pt>
                <c:pt idx="43">
                  <c:v>0.45788325440323441</c:v>
                </c:pt>
                <c:pt idx="44">
                  <c:v>0.25293992443994734</c:v>
                </c:pt>
                <c:pt idx="45">
                  <c:v>0.22242324269674674</c:v>
                </c:pt>
                <c:pt idx="46">
                  <c:v>0.51649550364497288</c:v>
                </c:pt>
                <c:pt idx="47">
                  <c:v>0.31048794764007548</c:v>
                </c:pt>
                <c:pt idx="48">
                  <c:v>0.61038684616612449</c:v>
                </c:pt>
                <c:pt idx="49">
                  <c:v>0.72497738519661536</c:v>
                </c:pt>
                <c:pt idx="50">
                  <c:v>0.84919916990369004</c:v>
                </c:pt>
                <c:pt idx="51">
                  <c:v>1</c:v>
                </c:pt>
                <c:pt idx="52">
                  <c:v>0.87106901505880108</c:v>
                </c:pt>
                <c:pt idx="53">
                  <c:v>0.5936252860107476</c:v>
                </c:pt>
                <c:pt idx="54">
                  <c:v>0.73740222423242618</c:v>
                </c:pt>
                <c:pt idx="55">
                  <c:v>0.73122971319108176</c:v>
                </c:pt>
                <c:pt idx="56">
                  <c:v>0.6927579417868347</c:v>
                </c:pt>
                <c:pt idx="57">
                  <c:v>0.58356834991752327</c:v>
                </c:pt>
                <c:pt idx="58">
                  <c:v>0.64686319374234924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27-4B4C-91A3-10CF80534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938352"/>
        <c:axId val="560943272"/>
      </c:scatterChart>
      <c:valAx>
        <c:axId val="560938352"/>
        <c:scaling>
          <c:orientation val="minMax"/>
          <c:max val="106"/>
          <c:min val="4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43272"/>
        <c:crosses val="autoZero"/>
        <c:crossBetween val="midCat"/>
        <c:majorUnit val="4"/>
      </c:valAx>
      <c:valAx>
        <c:axId val="56094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38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endosome7!$O$2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endosome7!$N$3:$N$61</c:f>
              <c:numCache>
                <c:formatCode>General</c:formatCode>
                <c:ptCount val="5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endosome7!$O$3:$O$61</c:f>
              <c:numCache>
                <c:formatCode>General</c:formatCode>
                <c:ptCount val="59"/>
                <c:pt idx="0">
                  <c:v>0.20429024435739607</c:v>
                </c:pt>
                <c:pt idx="1">
                  <c:v>0.13562146365727801</c:v>
                </c:pt>
                <c:pt idx="2">
                  <c:v>0.18422557980476301</c:v>
                </c:pt>
                <c:pt idx="3">
                  <c:v>0.18605359696574103</c:v>
                </c:pt>
                <c:pt idx="4">
                  <c:v>0.13843810234409037</c:v>
                </c:pt>
                <c:pt idx="5">
                  <c:v>8.5717838711683189E-2</c:v>
                </c:pt>
                <c:pt idx="6">
                  <c:v>7.262326680345714E-2</c:v>
                </c:pt>
                <c:pt idx="7">
                  <c:v>0.11606043648573067</c:v>
                </c:pt>
                <c:pt idx="8">
                  <c:v>0.13647951252875742</c:v>
                </c:pt>
                <c:pt idx="9">
                  <c:v>0.17022943480693933</c:v>
                </c:pt>
                <c:pt idx="10">
                  <c:v>9.6095255860225021E-2</c:v>
                </c:pt>
                <c:pt idx="11">
                  <c:v>0.15286948952309906</c:v>
                </c:pt>
                <c:pt idx="12">
                  <c:v>0.18440589442268251</c:v>
                </c:pt>
                <c:pt idx="13">
                  <c:v>0.21435677423366312</c:v>
                </c:pt>
                <c:pt idx="14">
                  <c:v>0.22470310265497748</c:v>
                </c:pt>
                <c:pt idx="15">
                  <c:v>0.18755207361810608</c:v>
                </c:pt>
                <c:pt idx="16">
                  <c:v>9.9347136728222804E-2</c:v>
                </c:pt>
                <c:pt idx="17">
                  <c:v>0.1541752160666546</c:v>
                </c:pt>
                <c:pt idx="18">
                  <c:v>0.19102157557669622</c:v>
                </c:pt>
                <c:pt idx="19">
                  <c:v>0.18767021078157101</c:v>
                </c:pt>
                <c:pt idx="20">
                  <c:v>0.23643598831063872</c:v>
                </c:pt>
                <c:pt idx="21">
                  <c:v>0.33457066467698843</c:v>
                </c:pt>
                <c:pt idx="22">
                  <c:v>0.36663557793943935</c:v>
                </c:pt>
                <c:pt idx="23">
                  <c:v>0.65157619847043491</c:v>
                </c:pt>
                <c:pt idx="24">
                  <c:v>1</c:v>
                </c:pt>
                <c:pt idx="25">
                  <c:v>0.78111670708201286</c:v>
                </c:pt>
                <c:pt idx="26">
                  <c:v>0.91101784492942905</c:v>
                </c:pt>
                <c:pt idx="27">
                  <c:v>0.75050674625380842</c:v>
                </c:pt>
                <c:pt idx="28">
                  <c:v>0.57532176832680493</c:v>
                </c:pt>
                <c:pt idx="29">
                  <c:v>0.48513958838525156</c:v>
                </c:pt>
                <c:pt idx="30">
                  <c:v>0.29860722502020803</c:v>
                </c:pt>
                <c:pt idx="31">
                  <c:v>0.24830566436610099</c:v>
                </c:pt>
                <c:pt idx="32">
                  <c:v>0.18652614561959857</c:v>
                </c:pt>
                <c:pt idx="33">
                  <c:v>0.1652925449232113</c:v>
                </c:pt>
                <c:pt idx="34">
                  <c:v>0.19031897034135453</c:v>
                </c:pt>
                <c:pt idx="35">
                  <c:v>0.19213455201144081</c:v>
                </c:pt>
                <c:pt idx="36">
                  <c:v>0.11055773176646157</c:v>
                </c:pt>
                <c:pt idx="37">
                  <c:v>0.25600945097307715</c:v>
                </c:pt>
                <c:pt idx="38">
                  <c:v>0.20350059068581733</c:v>
                </c:pt>
                <c:pt idx="39">
                  <c:v>0.19352732699123343</c:v>
                </c:pt>
                <c:pt idx="40">
                  <c:v>0.16820244979170573</c:v>
                </c:pt>
                <c:pt idx="41">
                  <c:v>0.13456444693154265</c:v>
                </c:pt>
                <c:pt idx="42">
                  <c:v>0.12191755269539273</c:v>
                </c:pt>
                <c:pt idx="43">
                  <c:v>0.10987377976745667</c:v>
                </c:pt>
                <c:pt idx="44">
                  <c:v>0.12081701175153919</c:v>
                </c:pt>
                <c:pt idx="45">
                  <c:v>0.13771062612696622</c:v>
                </c:pt>
                <c:pt idx="46">
                  <c:v>8.8907542125225295E-2</c:v>
                </c:pt>
                <c:pt idx="47">
                  <c:v>7.2411863458310147E-2</c:v>
                </c:pt>
                <c:pt idx="48">
                  <c:v>2.5057514145371083E-2</c:v>
                </c:pt>
                <c:pt idx="4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02-456F-9DA8-39CC7E51EAB4}"/>
            </c:ext>
          </c:extLst>
        </c:ser>
        <c:ser>
          <c:idx val="1"/>
          <c:order val="1"/>
          <c:tx>
            <c:strRef>
              <c:f>endosome7!$P$2</c:f>
              <c:strCache>
                <c:ptCount val="1"/>
                <c:pt idx="0">
                  <c:v>GalT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endosome7!$N$3:$N$61</c:f>
              <c:numCache>
                <c:formatCode>General</c:formatCode>
                <c:ptCount val="5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endosome7!$P$3:$P$61</c:f>
              <c:numCache>
                <c:formatCode>General</c:formatCode>
                <c:ptCount val="59"/>
                <c:pt idx="0">
                  <c:v>1</c:v>
                </c:pt>
                <c:pt idx="1">
                  <c:v>0.90142780789493748</c:v>
                </c:pt>
                <c:pt idx="2">
                  <c:v>0.90715431014736192</c:v>
                </c:pt>
                <c:pt idx="3">
                  <c:v>0.90866228907383328</c:v>
                </c:pt>
                <c:pt idx="4">
                  <c:v>0.88172864014659802</c:v>
                </c:pt>
                <c:pt idx="5">
                  <c:v>0.84899213560357289</c:v>
                </c:pt>
                <c:pt idx="6">
                  <c:v>0.8551194930136673</c:v>
                </c:pt>
                <c:pt idx="7">
                  <c:v>0.81266702298236204</c:v>
                </c:pt>
                <c:pt idx="8">
                  <c:v>0.55783767274948459</c:v>
                </c:pt>
                <c:pt idx="9">
                  <c:v>0.48688630984194886</c:v>
                </c:pt>
                <c:pt idx="10">
                  <c:v>0.75045812018019342</c:v>
                </c:pt>
                <c:pt idx="11">
                  <c:v>0.64675116438879099</c:v>
                </c:pt>
                <c:pt idx="12">
                  <c:v>0.6843361075055352</c:v>
                </c:pt>
                <c:pt idx="13">
                  <c:v>0.58425593647400142</c:v>
                </c:pt>
                <c:pt idx="14">
                  <c:v>0.51548064442238695</c:v>
                </c:pt>
                <c:pt idx="15">
                  <c:v>0.55077498663816127</c:v>
                </c:pt>
                <c:pt idx="16">
                  <c:v>0.509792318851645</c:v>
                </c:pt>
                <c:pt idx="17">
                  <c:v>0.39928991372069927</c:v>
                </c:pt>
                <c:pt idx="18">
                  <c:v>0.38663434374284206</c:v>
                </c:pt>
                <c:pt idx="19">
                  <c:v>0.74612506680919288</c:v>
                </c:pt>
                <c:pt idx="20">
                  <c:v>0.66732839581583536</c:v>
                </c:pt>
                <c:pt idx="21">
                  <c:v>0.56516759563258734</c:v>
                </c:pt>
                <c:pt idx="22">
                  <c:v>0.6360044284950751</c:v>
                </c:pt>
                <c:pt idx="23">
                  <c:v>0.58675650912422661</c:v>
                </c:pt>
                <c:pt idx="24">
                  <c:v>0.56096816064747679</c:v>
                </c:pt>
                <c:pt idx="25">
                  <c:v>0.67713980300832244</c:v>
                </c:pt>
                <c:pt idx="26">
                  <c:v>0.62993433610750527</c:v>
                </c:pt>
                <c:pt idx="27">
                  <c:v>0.62541039932809017</c:v>
                </c:pt>
                <c:pt idx="28">
                  <c:v>0.35807818584408646</c:v>
                </c:pt>
                <c:pt idx="29">
                  <c:v>0.41645033213713106</c:v>
                </c:pt>
                <c:pt idx="30">
                  <c:v>0.31178895930365719</c:v>
                </c:pt>
                <c:pt idx="31">
                  <c:v>0</c:v>
                </c:pt>
                <c:pt idx="32">
                  <c:v>6.0357333740551349E-2</c:v>
                </c:pt>
                <c:pt idx="33">
                  <c:v>5.3542796060166549E-2</c:v>
                </c:pt>
                <c:pt idx="34">
                  <c:v>0.11178132396732113</c:v>
                </c:pt>
                <c:pt idx="35">
                  <c:v>5.4020004581202007E-2</c:v>
                </c:pt>
                <c:pt idx="36">
                  <c:v>8.368328624875894E-2</c:v>
                </c:pt>
                <c:pt idx="37">
                  <c:v>0.12556310605482168</c:v>
                </c:pt>
                <c:pt idx="38">
                  <c:v>0.16387340612353979</c:v>
                </c:pt>
                <c:pt idx="39">
                  <c:v>0.19353668779109726</c:v>
                </c:pt>
                <c:pt idx="40">
                  <c:v>0.10046193784836226</c:v>
                </c:pt>
                <c:pt idx="41">
                  <c:v>0.16265175230968887</c:v>
                </c:pt>
                <c:pt idx="42">
                  <c:v>0.14203634420096201</c:v>
                </c:pt>
                <c:pt idx="43">
                  <c:v>0.14993891730930772</c:v>
                </c:pt>
                <c:pt idx="44">
                  <c:v>0.1353936015881502</c:v>
                </c:pt>
                <c:pt idx="45">
                  <c:v>0.1099488432465453</c:v>
                </c:pt>
                <c:pt idx="46">
                  <c:v>0.16423608459952677</c:v>
                </c:pt>
                <c:pt idx="47">
                  <c:v>0.11376651141482845</c:v>
                </c:pt>
                <c:pt idx="48">
                  <c:v>0.11250668091929453</c:v>
                </c:pt>
                <c:pt idx="49">
                  <c:v>7.1333129724364758E-2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02-456F-9DA8-39CC7E51E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938352"/>
        <c:axId val="560943272"/>
      </c:scatterChart>
      <c:valAx>
        <c:axId val="560938352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43272"/>
        <c:crosses val="autoZero"/>
        <c:crossBetween val="midCat"/>
        <c:majorUnit val="4"/>
      </c:valAx>
      <c:valAx>
        <c:axId val="56094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38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endosome8!$O$2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endosome8!$N$3:$N$93</c:f>
              <c:numCache>
                <c:formatCode>General</c:formatCode>
                <c:ptCount val="91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53</c:v>
                </c:pt>
                <c:pt idx="19">
                  <c:v>54</c:v>
                </c:pt>
                <c:pt idx="20">
                  <c:v>55</c:v>
                </c:pt>
                <c:pt idx="21">
                  <c:v>56</c:v>
                </c:pt>
                <c:pt idx="22">
                  <c:v>57</c:v>
                </c:pt>
                <c:pt idx="23">
                  <c:v>58</c:v>
                </c:pt>
                <c:pt idx="24">
                  <c:v>59</c:v>
                </c:pt>
                <c:pt idx="25">
                  <c:v>60</c:v>
                </c:pt>
                <c:pt idx="26">
                  <c:v>61</c:v>
                </c:pt>
                <c:pt idx="27">
                  <c:v>62</c:v>
                </c:pt>
                <c:pt idx="28">
                  <c:v>63</c:v>
                </c:pt>
                <c:pt idx="29">
                  <c:v>64</c:v>
                </c:pt>
                <c:pt idx="30">
                  <c:v>65</c:v>
                </c:pt>
                <c:pt idx="31">
                  <c:v>66</c:v>
                </c:pt>
                <c:pt idx="32">
                  <c:v>67</c:v>
                </c:pt>
                <c:pt idx="33">
                  <c:v>68</c:v>
                </c:pt>
                <c:pt idx="34">
                  <c:v>69</c:v>
                </c:pt>
                <c:pt idx="35">
                  <c:v>70</c:v>
                </c:pt>
                <c:pt idx="36">
                  <c:v>71</c:v>
                </c:pt>
                <c:pt idx="37">
                  <c:v>72</c:v>
                </c:pt>
                <c:pt idx="38">
                  <c:v>73</c:v>
                </c:pt>
                <c:pt idx="39">
                  <c:v>74</c:v>
                </c:pt>
                <c:pt idx="40">
                  <c:v>75</c:v>
                </c:pt>
                <c:pt idx="41">
                  <c:v>76</c:v>
                </c:pt>
                <c:pt idx="42">
                  <c:v>77</c:v>
                </c:pt>
                <c:pt idx="43">
                  <c:v>78</c:v>
                </c:pt>
                <c:pt idx="44">
                  <c:v>79</c:v>
                </c:pt>
                <c:pt idx="45">
                  <c:v>80</c:v>
                </c:pt>
                <c:pt idx="46">
                  <c:v>81</c:v>
                </c:pt>
                <c:pt idx="47">
                  <c:v>82</c:v>
                </c:pt>
                <c:pt idx="48">
                  <c:v>83</c:v>
                </c:pt>
                <c:pt idx="49">
                  <c:v>84</c:v>
                </c:pt>
                <c:pt idx="50">
                  <c:v>85</c:v>
                </c:pt>
                <c:pt idx="51">
                  <c:v>86</c:v>
                </c:pt>
                <c:pt idx="52">
                  <c:v>87</c:v>
                </c:pt>
                <c:pt idx="53">
                  <c:v>88</c:v>
                </c:pt>
                <c:pt idx="54">
                  <c:v>89</c:v>
                </c:pt>
                <c:pt idx="55">
                  <c:v>90</c:v>
                </c:pt>
                <c:pt idx="56">
                  <c:v>91</c:v>
                </c:pt>
                <c:pt idx="57">
                  <c:v>92</c:v>
                </c:pt>
                <c:pt idx="58">
                  <c:v>93</c:v>
                </c:pt>
                <c:pt idx="59">
                  <c:v>94</c:v>
                </c:pt>
                <c:pt idx="60">
                  <c:v>95</c:v>
                </c:pt>
                <c:pt idx="61">
                  <c:v>96</c:v>
                </c:pt>
                <c:pt idx="62">
                  <c:v>97</c:v>
                </c:pt>
                <c:pt idx="63">
                  <c:v>98</c:v>
                </c:pt>
                <c:pt idx="64">
                  <c:v>99</c:v>
                </c:pt>
                <c:pt idx="65">
                  <c:v>100</c:v>
                </c:pt>
                <c:pt idx="66">
                  <c:v>101</c:v>
                </c:pt>
                <c:pt idx="67">
                  <c:v>102</c:v>
                </c:pt>
                <c:pt idx="68">
                  <c:v>103</c:v>
                </c:pt>
                <c:pt idx="69">
                  <c:v>104</c:v>
                </c:pt>
                <c:pt idx="70">
                  <c:v>105</c:v>
                </c:pt>
                <c:pt idx="71">
                  <c:v>106</c:v>
                </c:pt>
                <c:pt idx="72">
                  <c:v>107</c:v>
                </c:pt>
                <c:pt idx="73">
                  <c:v>108</c:v>
                </c:pt>
                <c:pt idx="74">
                  <c:v>109</c:v>
                </c:pt>
                <c:pt idx="75">
                  <c:v>110</c:v>
                </c:pt>
                <c:pt idx="76">
                  <c:v>111</c:v>
                </c:pt>
                <c:pt idx="77">
                  <c:v>112</c:v>
                </c:pt>
                <c:pt idx="78">
                  <c:v>113</c:v>
                </c:pt>
                <c:pt idx="79">
                  <c:v>114</c:v>
                </c:pt>
                <c:pt idx="80">
                  <c:v>115</c:v>
                </c:pt>
                <c:pt idx="81">
                  <c:v>116</c:v>
                </c:pt>
                <c:pt idx="82">
                  <c:v>117</c:v>
                </c:pt>
                <c:pt idx="83">
                  <c:v>118</c:v>
                </c:pt>
                <c:pt idx="84">
                  <c:v>119</c:v>
                </c:pt>
                <c:pt idx="85">
                  <c:v>120</c:v>
                </c:pt>
                <c:pt idx="86">
                  <c:v>121</c:v>
                </c:pt>
                <c:pt idx="87">
                  <c:v>122</c:v>
                </c:pt>
                <c:pt idx="88">
                  <c:v>123</c:v>
                </c:pt>
                <c:pt idx="89">
                  <c:v>124</c:v>
                </c:pt>
                <c:pt idx="90">
                  <c:v>125</c:v>
                </c:pt>
              </c:numCache>
            </c:numRef>
          </c:xVal>
          <c:yVal>
            <c:numRef>
              <c:f>endosome8!$O$3:$O$93</c:f>
              <c:numCache>
                <c:formatCode>General</c:formatCode>
                <c:ptCount val="91"/>
                <c:pt idx="0">
                  <c:v>0.12665889618223827</c:v>
                </c:pt>
                <c:pt idx="1">
                  <c:v>0.12349617269560867</c:v>
                </c:pt>
                <c:pt idx="2">
                  <c:v>0.12545924244593079</c:v>
                </c:pt>
                <c:pt idx="3">
                  <c:v>0.12029255192251344</c:v>
                </c:pt>
                <c:pt idx="4">
                  <c:v>0.12404146984847579</c:v>
                </c:pt>
                <c:pt idx="5">
                  <c:v>0.12303948633008191</c:v>
                </c:pt>
                <c:pt idx="6">
                  <c:v>9.1425883892603796E-2</c:v>
                </c:pt>
                <c:pt idx="7">
                  <c:v>0.10203191351587151</c:v>
                </c:pt>
                <c:pt idx="8">
                  <c:v>0.10580128008506669</c:v>
                </c:pt>
                <c:pt idx="9">
                  <c:v>0.13363869973893894</c:v>
                </c:pt>
                <c:pt idx="10">
                  <c:v>0.12959668459331081</c:v>
                </c:pt>
                <c:pt idx="11">
                  <c:v>0.12678158804163359</c:v>
                </c:pt>
                <c:pt idx="12">
                  <c:v>9.5208882890620322E-2</c:v>
                </c:pt>
                <c:pt idx="13">
                  <c:v>0.11131559754343644</c:v>
                </c:pt>
                <c:pt idx="14">
                  <c:v>0.11932464947617412</c:v>
                </c:pt>
                <c:pt idx="15">
                  <c:v>0.1567865638781534</c:v>
                </c:pt>
                <c:pt idx="16">
                  <c:v>0.12043569242514081</c:v>
                </c:pt>
                <c:pt idx="17">
                  <c:v>0.18045927652700258</c:v>
                </c:pt>
                <c:pt idx="18">
                  <c:v>0.17647860731107171</c:v>
                </c:pt>
                <c:pt idx="19">
                  <c:v>0.28078032022575289</c:v>
                </c:pt>
                <c:pt idx="20">
                  <c:v>0.60098562460380767</c:v>
                </c:pt>
                <c:pt idx="21">
                  <c:v>1</c:v>
                </c:pt>
                <c:pt idx="22">
                  <c:v>0.54310233182695034</c:v>
                </c:pt>
                <c:pt idx="23">
                  <c:v>0.50985283793087</c:v>
                </c:pt>
                <c:pt idx="24">
                  <c:v>0.55060016767887465</c:v>
                </c:pt>
                <c:pt idx="25">
                  <c:v>0.53318473985917714</c:v>
                </c:pt>
                <c:pt idx="26">
                  <c:v>0.4525012098780577</c:v>
                </c:pt>
                <c:pt idx="27">
                  <c:v>0.41091548575752013</c:v>
                </c:pt>
                <c:pt idx="28">
                  <c:v>0.7074889747731905</c:v>
                </c:pt>
                <c:pt idx="29">
                  <c:v>0.52508026092468763</c:v>
                </c:pt>
                <c:pt idx="30">
                  <c:v>0.51125697809950288</c:v>
                </c:pt>
                <c:pt idx="31">
                  <c:v>0.67890177153412534</c:v>
                </c:pt>
                <c:pt idx="32">
                  <c:v>0.64417315911089279</c:v>
                </c:pt>
                <c:pt idx="33">
                  <c:v>0.65972094418201999</c:v>
                </c:pt>
                <c:pt idx="34">
                  <c:v>0.59273800516669073</c:v>
                </c:pt>
                <c:pt idx="35">
                  <c:v>0.59449658848468712</c:v>
                </c:pt>
                <c:pt idx="36">
                  <c:v>0.65229127047420399</c:v>
                </c:pt>
                <c:pt idx="37">
                  <c:v>0.59286069702608613</c:v>
                </c:pt>
                <c:pt idx="38">
                  <c:v>0.60634316913072828</c:v>
                </c:pt>
                <c:pt idx="39">
                  <c:v>0.59697769053023331</c:v>
                </c:pt>
                <c:pt idx="40">
                  <c:v>0.54935961665610189</c:v>
                </c:pt>
                <c:pt idx="41">
                  <c:v>0.52493030420764919</c:v>
                </c:pt>
                <c:pt idx="42">
                  <c:v>0.66276097580925541</c:v>
                </c:pt>
                <c:pt idx="43">
                  <c:v>0.42289157447736697</c:v>
                </c:pt>
                <c:pt idx="44">
                  <c:v>0.58157986217614488</c:v>
                </c:pt>
                <c:pt idx="45">
                  <c:v>0.54292511025226842</c:v>
                </c:pt>
                <c:pt idx="46">
                  <c:v>0.44935893503466051</c:v>
                </c:pt>
                <c:pt idx="47">
                  <c:v>0.483692207022064</c:v>
                </c:pt>
                <c:pt idx="48">
                  <c:v>0.3846048981316757</c:v>
                </c:pt>
                <c:pt idx="49">
                  <c:v>0.43657853301433458</c:v>
                </c:pt>
                <c:pt idx="50">
                  <c:v>0.28889843158906414</c:v>
                </c:pt>
                <c:pt idx="51">
                  <c:v>0.27245090621570595</c:v>
                </c:pt>
                <c:pt idx="52">
                  <c:v>0.36928886435051739</c:v>
                </c:pt>
                <c:pt idx="53">
                  <c:v>0.29011853396860443</c:v>
                </c:pt>
                <c:pt idx="54">
                  <c:v>0.24078277406294124</c:v>
                </c:pt>
                <c:pt idx="55">
                  <c:v>2.8082803372662921E-2</c:v>
                </c:pt>
                <c:pt idx="56">
                  <c:v>1.5820433647560611E-2</c:v>
                </c:pt>
                <c:pt idx="57">
                  <c:v>0</c:v>
                </c:pt>
                <c:pt idx="58">
                  <c:v>2.2759339917796443E-2</c:v>
                </c:pt>
                <c:pt idx="59">
                  <c:v>1.5241055422639305E-2</c:v>
                </c:pt>
                <c:pt idx="60">
                  <c:v>4.0576924387733367E-2</c:v>
                </c:pt>
                <c:pt idx="61">
                  <c:v>2.3652264005616746E-2</c:v>
                </c:pt>
                <c:pt idx="62">
                  <c:v>3.8395735776264837E-2</c:v>
                </c:pt>
                <c:pt idx="63">
                  <c:v>6.998207335609985E-2</c:v>
                </c:pt>
                <c:pt idx="64">
                  <c:v>2.4674696167243056E-2</c:v>
                </c:pt>
                <c:pt idx="65">
                  <c:v>6.0207621890954383E-2</c:v>
                </c:pt>
                <c:pt idx="66">
                  <c:v>1.7763054754650325E-2</c:v>
                </c:pt>
                <c:pt idx="67">
                  <c:v>2.7128533355145344E-2</c:v>
                </c:pt>
                <c:pt idx="68">
                  <c:v>3.9888486732238868E-2</c:v>
                </c:pt>
                <c:pt idx="69">
                  <c:v>5.6308747247953206E-2</c:v>
                </c:pt>
                <c:pt idx="70">
                  <c:v>6.4017885746614017E-2</c:v>
                </c:pt>
                <c:pt idx="71">
                  <c:v>7.0070684143440615E-2</c:v>
                </c:pt>
                <c:pt idx="72">
                  <c:v>6.615136085720702E-2</c:v>
                </c:pt>
                <c:pt idx="73">
                  <c:v>2.2036821190247389E-2</c:v>
                </c:pt>
                <c:pt idx="74">
                  <c:v>8.0295005759704868E-3</c:v>
                </c:pt>
                <c:pt idx="75">
                  <c:v>9.5127088317689845E-2</c:v>
                </c:pt>
                <c:pt idx="76">
                  <c:v>6.2893210368825586E-2</c:v>
                </c:pt>
                <c:pt idx="77">
                  <c:v>8.6231928511543335E-2</c:v>
                </c:pt>
                <c:pt idx="78">
                  <c:v>8.5393534139010005E-2</c:v>
                </c:pt>
                <c:pt idx="79">
                  <c:v>7.0602348867486009E-2</c:v>
                </c:pt>
                <c:pt idx="80">
                  <c:v>5.187820788090703E-2</c:v>
                </c:pt>
                <c:pt idx="81">
                  <c:v>8.5836588075714634E-2</c:v>
                </c:pt>
                <c:pt idx="82">
                  <c:v>5.8224103497399815E-2</c:v>
                </c:pt>
                <c:pt idx="83">
                  <c:v>4.0965448609151384E-2</c:v>
                </c:pt>
                <c:pt idx="84">
                  <c:v>6.5701490706091714E-2</c:v>
                </c:pt>
                <c:pt idx="85">
                  <c:v>3.9636286799037537E-2</c:v>
                </c:pt>
                <c:pt idx="86">
                  <c:v>6.5088031409115857E-2</c:v>
                </c:pt>
                <c:pt idx="87">
                  <c:v>5.0071911062034388E-2</c:v>
                </c:pt>
                <c:pt idx="88">
                  <c:v>6.4754036902984046E-3</c:v>
                </c:pt>
                <c:pt idx="89">
                  <c:v>5.8380876428848927E-2</c:v>
                </c:pt>
                <c:pt idx="90">
                  <c:v>4.7515830657969202E-2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F9-4555-883F-8FF4E83035FF}"/>
            </c:ext>
          </c:extLst>
        </c:ser>
        <c:ser>
          <c:idx val="1"/>
          <c:order val="1"/>
          <c:tx>
            <c:strRef>
              <c:f>endosome8!$P$2</c:f>
              <c:strCache>
                <c:ptCount val="1"/>
                <c:pt idx="0">
                  <c:v>GalT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endosome8!$N$3:$N$93</c:f>
              <c:numCache>
                <c:formatCode>General</c:formatCode>
                <c:ptCount val="91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53</c:v>
                </c:pt>
                <c:pt idx="19">
                  <c:v>54</c:v>
                </c:pt>
                <c:pt idx="20">
                  <c:v>55</c:v>
                </c:pt>
                <c:pt idx="21">
                  <c:v>56</c:v>
                </c:pt>
                <c:pt idx="22">
                  <c:v>57</c:v>
                </c:pt>
                <c:pt idx="23">
                  <c:v>58</c:v>
                </c:pt>
                <c:pt idx="24">
                  <c:v>59</c:v>
                </c:pt>
                <c:pt idx="25">
                  <c:v>60</c:v>
                </c:pt>
                <c:pt idx="26">
                  <c:v>61</c:v>
                </c:pt>
                <c:pt idx="27">
                  <c:v>62</c:v>
                </c:pt>
                <c:pt idx="28">
                  <c:v>63</c:v>
                </c:pt>
                <c:pt idx="29">
                  <c:v>64</c:v>
                </c:pt>
                <c:pt idx="30">
                  <c:v>65</c:v>
                </c:pt>
                <c:pt idx="31">
                  <c:v>66</c:v>
                </c:pt>
                <c:pt idx="32">
                  <c:v>67</c:v>
                </c:pt>
                <c:pt idx="33">
                  <c:v>68</c:v>
                </c:pt>
                <c:pt idx="34">
                  <c:v>69</c:v>
                </c:pt>
                <c:pt idx="35">
                  <c:v>70</c:v>
                </c:pt>
                <c:pt idx="36">
                  <c:v>71</c:v>
                </c:pt>
                <c:pt idx="37">
                  <c:v>72</c:v>
                </c:pt>
                <c:pt idx="38">
                  <c:v>73</c:v>
                </c:pt>
                <c:pt idx="39">
                  <c:v>74</c:v>
                </c:pt>
                <c:pt idx="40">
                  <c:v>75</c:v>
                </c:pt>
                <c:pt idx="41">
                  <c:v>76</c:v>
                </c:pt>
                <c:pt idx="42">
                  <c:v>77</c:v>
                </c:pt>
                <c:pt idx="43">
                  <c:v>78</c:v>
                </c:pt>
                <c:pt idx="44">
                  <c:v>79</c:v>
                </c:pt>
                <c:pt idx="45">
                  <c:v>80</c:v>
                </c:pt>
                <c:pt idx="46">
                  <c:v>81</c:v>
                </c:pt>
                <c:pt idx="47">
                  <c:v>82</c:v>
                </c:pt>
                <c:pt idx="48">
                  <c:v>83</c:v>
                </c:pt>
                <c:pt idx="49">
                  <c:v>84</c:v>
                </c:pt>
                <c:pt idx="50">
                  <c:v>85</c:v>
                </c:pt>
                <c:pt idx="51">
                  <c:v>86</c:v>
                </c:pt>
                <c:pt idx="52">
                  <c:v>87</c:v>
                </c:pt>
                <c:pt idx="53">
                  <c:v>88</c:v>
                </c:pt>
                <c:pt idx="54">
                  <c:v>89</c:v>
                </c:pt>
                <c:pt idx="55">
                  <c:v>90</c:v>
                </c:pt>
                <c:pt idx="56">
                  <c:v>91</c:v>
                </c:pt>
                <c:pt idx="57">
                  <c:v>92</c:v>
                </c:pt>
                <c:pt idx="58">
                  <c:v>93</c:v>
                </c:pt>
                <c:pt idx="59">
                  <c:v>94</c:v>
                </c:pt>
                <c:pt idx="60">
                  <c:v>95</c:v>
                </c:pt>
                <c:pt idx="61">
                  <c:v>96</c:v>
                </c:pt>
                <c:pt idx="62">
                  <c:v>97</c:v>
                </c:pt>
                <c:pt idx="63">
                  <c:v>98</c:v>
                </c:pt>
                <c:pt idx="64">
                  <c:v>99</c:v>
                </c:pt>
                <c:pt idx="65">
                  <c:v>100</c:v>
                </c:pt>
                <c:pt idx="66">
                  <c:v>101</c:v>
                </c:pt>
                <c:pt idx="67">
                  <c:v>102</c:v>
                </c:pt>
                <c:pt idx="68">
                  <c:v>103</c:v>
                </c:pt>
                <c:pt idx="69">
                  <c:v>104</c:v>
                </c:pt>
                <c:pt idx="70">
                  <c:v>105</c:v>
                </c:pt>
                <c:pt idx="71">
                  <c:v>106</c:v>
                </c:pt>
                <c:pt idx="72">
                  <c:v>107</c:v>
                </c:pt>
                <c:pt idx="73">
                  <c:v>108</c:v>
                </c:pt>
                <c:pt idx="74">
                  <c:v>109</c:v>
                </c:pt>
                <c:pt idx="75">
                  <c:v>110</c:v>
                </c:pt>
                <c:pt idx="76">
                  <c:v>111</c:v>
                </c:pt>
                <c:pt idx="77">
                  <c:v>112</c:v>
                </c:pt>
                <c:pt idx="78">
                  <c:v>113</c:v>
                </c:pt>
                <c:pt idx="79">
                  <c:v>114</c:v>
                </c:pt>
                <c:pt idx="80">
                  <c:v>115</c:v>
                </c:pt>
                <c:pt idx="81">
                  <c:v>116</c:v>
                </c:pt>
                <c:pt idx="82">
                  <c:v>117</c:v>
                </c:pt>
                <c:pt idx="83">
                  <c:v>118</c:v>
                </c:pt>
                <c:pt idx="84">
                  <c:v>119</c:v>
                </c:pt>
                <c:pt idx="85">
                  <c:v>120</c:v>
                </c:pt>
                <c:pt idx="86">
                  <c:v>121</c:v>
                </c:pt>
                <c:pt idx="87">
                  <c:v>122</c:v>
                </c:pt>
                <c:pt idx="88">
                  <c:v>123</c:v>
                </c:pt>
                <c:pt idx="89">
                  <c:v>124</c:v>
                </c:pt>
                <c:pt idx="90">
                  <c:v>125</c:v>
                </c:pt>
              </c:numCache>
            </c:numRef>
          </c:xVal>
          <c:yVal>
            <c:numRef>
              <c:f>endosome8!$P$3:$P$93</c:f>
              <c:numCache>
                <c:formatCode>General</c:formatCode>
                <c:ptCount val="91"/>
                <c:pt idx="0">
                  <c:v>0.67903298136899215</c:v>
                </c:pt>
                <c:pt idx="1">
                  <c:v>0.4823881935667978</c:v>
                </c:pt>
                <c:pt idx="2">
                  <c:v>0.43267153165640559</c:v>
                </c:pt>
                <c:pt idx="3">
                  <c:v>0.58055770720371802</c:v>
                </c:pt>
                <c:pt idx="4">
                  <c:v>0.657690896489869</c:v>
                </c:pt>
                <c:pt idx="5">
                  <c:v>0.73421256471931085</c:v>
                </c:pt>
                <c:pt idx="6">
                  <c:v>0.62207998695421696</c:v>
                </c:pt>
                <c:pt idx="7">
                  <c:v>0.6008602062864361</c:v>
                </c:pt>
                <c:pt idx="8">
                  <c:v>0.53685433568429197</c:v>
                </c:pt>
                <c:pt idx="9">
                  <c:v>0.69813282237351759</c:v>
                </c:pt>
                <c:pt idx="10">
                  <c:v>1</c:v>
                </c:pt>
                <c:pt idx="11">
                  <c:v>0.74762525989644846</c:v>
                </c:pt>
                <c:pt idx="12">
                  <c:v>0.79993069428023977</c:v>
                </c:pt>
                <c:pt idx="13">
                  <c:v>0.89673447755717772</c:v>
                </c:pt>
                <c:pt idx="14">
                  <c:v>0.92602633617350849</c:v>
                </c:pt>
                <c:pt idx="15">
                  <c:v>0.78125891801540925</c:v>
                </c:pt>
                <c:pt idx="16">
                  <c:v>0.95725467813608311</c:v>
                </c:pt>
                <c:pt idx="17">
                  <c:v>0.96899588242488455</c:v>
                </c:pt>
                <c:pt idx="18">
                  <c:v>0.908149537282401</c:v>
                </c:pt>
                <c:pt idx="19">
                  <c:v>0.79834073953279727</c:v>
                </c:pt>
                <c:pt idx="20">
                  <c:v>0.9311631130498591</c:v>
                </c:pt>
                <c:pt idx="21">
                  <c:v>0.88165029149170282</c:v>
                </c:pt>
                <c:pt idx="22">
                  <c:v>0.82665416445839579</c:v>
                </c:pt>
                <c:pt idx="23">
                  <c:v>0.84461249949039818</c:v>
                </c:pt>
                <c:pt idx="24">
                  <c:v>0.72012719637979494</c:v>
                </c:pt>
                <c:pt idx="25">
                  <c:v>0.83959802682538975</c:v>
                </c:pt>
                <c:pt idx="26">
                  <c:v>0.75422968730889928</c:v>
                </c:pt>
                <c:pt idx="27">
                  <c:v>0.36882873333605115</c:v>
                </c:pt>
                <c:pt idx="28">
                  <c:v>0.6204288801011052</c:v>
                </c:pt>
                <c:pt idx="29">
                  <c:v>0.49751314770271893</c:v>
                </c:pt>
                <c:pt idx="30">
                  <c:v>0.45837580007338191</c:v>
                </c:pt>
                <c:pt idx="31">
                  <c:v>0.49421093399649413</c:v>
                </c:pt>
                <c:pt idx="32">
                  <c:v>0.51369807167026715</c:v>
                </c:pt>
                <c:pt idx="33">
                  <c:v>0.53567206164132142</c:v>
                </c:pt>
                <c:pt idx="34">
                  <c:v>0.51278079008520427</c:v>
                </c:pt>
                <c:pt idx="35">
                  <c:v>0.47696604019731753</c:v>
                </c:pt>
                <c:pt idx="36">
                  <c:v>0.52142362102001683</c:v>
                </c:pt>
                <c:pt idx="37">
                  <c:v>0.51426882465652879</c:v>
                </c:pt>
                <c:pt idx="38">
                  <c:v>0.47786293774715616</c:v>
                </c:pt>
                <c:pt idx="39">
                  <c:v>0.44369929471238123</c:v>
                </c:pt>
                <c:pt idx="40">
                  <c:v>0.51182274042969511</c:v>
                </c:pt>
                <c:pt idx="41">
                  <c:v>0.43562721676383026</c:v>
                </c:pt>
                <c:pt idx="42">
                  <c:v>0.41420359574381338</c:v>
                </c:pt>
                <c:pt idx="43">
                  <c:v>0.22885156345550117</c:v>
                </c:pt>
                <c:pt idx="44">
                  <c:v>0.24844062130539341</c:v>
                </c:pt>
                <c:pt idx="45">
                  <c:v>0.10927881283378839</c:v>
                </c:pt>
                <c:pt idx="46">
                  <c:v>0.21107668474051164</c:v>
                </c:pt>
                <c:pt idx="47">
                  <c:v>8.7121366545720266E-2</c:v>
                </c:pt>
                <c:pt idx="48">
                  <c:v>0.23033959802682449</c:v>
                </c:pt>
                <c:pt idx="49">
                  <c:v>7.5196705939907155E-2</c:v>
                </c:pt>
                <c:pt idx="50">
                  <c:v>0.1042031880631083</c:v>
                </c:pt>
                <c:pt idx="51">
                  <c:v>0.16345957845815171</c:v>
                </c:pt>
                <c:pt idx="52">
                  <c:v>0.17501732642994036</c:v>
                </c:pt>
                <c:pt idx="53">
                  <c:v>0.14460434587630958</c:v>
                </c:pt>
                <c:pt idx="54">
                  <c:v>0.19319988584940295</c:v>
                </c:pt>
                <c:pt idx="55">
                  <c:v>0.14064984304292832</c:v>
                </c:pt>
                <c:pt idx="56">
                  <c:v>0.12391455012434163</c:v>
                </c:pt>
                <c:pt idx="57">
                  <c:v>7.8254311223448614E-2</c:v>
                </c:pt>
                <c:pt idx="58">
                  <c:v>7.3565983122018452E-2</c:v>
                </c:pt>
                <c:pt idx="59">
                  <c:v>5.8400260915649899E-2</c:v>
                </c:pt>
                <c:pt idx="60">
                  <c:v>7.9171592808512686E-2</c:v>
                </c:pt>
                <c:pt idx="61">
                  <c:v>0.13559460230747253</c:v>
                </c:pt>
                <c:pt idx="62">
                  <c:v>6.8775734844469139E-2</c:v>
                </c:pt>
                <c:pt idx="63">
                  <c:v>0.16631334338945725</c:v>
                </c:pt>
                <c:pt idx="64">
                  <c:v>0.15675323086958176</c:v>
                </c:pt>
                <c:pt idx="65">
                  <c:v>0.11922622202291031</c:v>
                </c:pt>
                <c:pt idx="66">
                  <c:v>0.11156182477883235</c:v>
                </c:pt>
                <c:pt idx="67">
                  <c:v>0</c:v>
                </c:pt>
                <c:pt idx="68">
                  <c:v>0.17458926169024419</c:v>
                </c:pt>
                <c:pt idx="69">
                  <c:v>0.11270333075135548</c:v>
                </c:pt>
                <c:pt idx="70">
                  <c:v>0.11731012271189196</c:v>
                </c:pt>
                <c:pt idx="71">
                  <c:v>0.1404256186554681</c:v>
                </c:pt>
                <c:pt idx="72">
                  <c:v>0.13899873618981534</c:v>
                </c:pt>
                <c:pt idx="73">
                  <c:v>0.11425251742834934</c:v>
                </c:pt>
                <c:pt idx="74">
                  <c:v>6.9387255901176975E-2</c:v>
                </c:pt>
                <c:pt idx="75">
                  <c:v>0.46732439153654837</c:v>
                </c:pt>
                <c:pt idx="76">
                  <c:v>0.42816665987198821</c:v>
                </c:pt>
                <c:pt idx="77">
                  <c:v>0.42007419788821293</c:v>
                </c:pt>
                <c:pt idx="78">
                  <c:v>0.40499001182273925</c:v>
                </c:pt>
                <c:pt idx="79">
                  <c:v>0.37445472705776733</c:v>
                </c:pt>
                <c:pt idx="80">
                  <c:v>0.43203962656447464</c:v>
                </c:pt>
                <c:pt idx="81">
                  <c:v>0.40097435688368743</c:v>
                </c:pt>
                <c:pt idx="82">
                  <c:v>0.43360919727669278</c:v>
                </c:pt>
                <c:pt idx="83">
                  <c:v>0.34320600105996851</c:v>
                </c:pt>
                <c:pt idx="84">
                  <c:v>0.35898324432304601</c:v>
                </c:pt>
                <c:pt idx="85">
                  <c:v>0.34332830527131075</c:v>
                </c:pt>
                <c:pt idx="86">
                  <c:v>0.34016877981165133</c:v>
                </c:pt>
                <c:pt idx="87">
                  <c:v>0.38234334868930669</c:v>
                </c:pt>
                <c:pt idx="88">
                  <c:v>0.27175995760120664</c:v>
                </c:pt>
                <c:pt idx="89">
                  <c:v>0.28127930205063356</c:v>
                </c:pt>
                <c:pt idx="90">
                  <c:v>0.25747074890945476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F9-4555-883F-8FF4E8303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938352"/>
        <c:axId val="560943272"/>
      </c:scatterChart>
      <c:valAx>
        <c:axId val="560938352"/>
        <c:scaling>
          <c:orientation val="minMax"/>
          <c:max val="125"/>
          <c:min val="3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43272"/>
        <c:crosses val="autoZero"/>
        <c:crossBetween val="midCat"/>
        <c:majorUnit val="4"/>
      </c:valAx>
      <c:valAx>
        <c:axId val="56094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38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endosome9!$O$2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endosome9!$N$3:$N$61</c:f>
              <c:numCache>
                <c:formatCode>General</c:formatCode>
                <c:ptCount val="59"/>
                <c:pt idx="0">
                  <c:v>79</c:v>
                </c:pt>
                <c:pt idx="1">
                  <c:v>80</c:v>
                </c:pt>
                <c:pt idx="2">
                  <c:v>81</c:v>
                </c:pt>
                <c:pt idx="3">
                  <c:v>82</c:v>
                </c:pt>
                <c:pt idx="4">
                  <c:v>83</c:v>
                </c:pt>
                <c:pt idx="5">
                  <c:v>84</c:v>
                </c:pt>
                <c:pt idx="6">
                  <c:v>85</c:v>
                </c:pt>
                <c:pt idx="7">
                  <c:v>86</c:v>
                </c:pt>
                <c:pt idx="8">
                  <c:v>87</c:v>
                </c:pt>
                <c:pt idx="9">
                  <c:v>88</c:v>
                </c:pt>
                <c:pt idx="10">
                  <c:v>89</c:v>
                </c:pt>
                <c:pt idx="11">
                  <c:v>90</c:v>
                </c:pt>
                <c:pt idx="12">
                  <c:v>91</c:v>
                </c:pt>
                <c:pt idx="13">
                  <c:v>92</c:v>
                </c:pt>
                <c:pt idx="14">
                  <c:v>93</c:v>
                </c:pt>
                <c:pt idx="15">
                  <c:v>94</c:v>
                </c:pt>
                <c:pt idx="16">
                  <c:v>95</c:v>
                </c:pt>
                <c:pt idx="17">
                  <c:v>96</c:v>
                </c:pt>
                <c:pt idx="18">
                  <c:v>97</c:v>
                </c:pt>
                <c:pt idx="19">
                  <c:v>98</c:v>
                </c:pt>
                <c:pt idx="20">
                  <c:v>99</c:v>
                </c:pt>
                <c:pt idx="21">
                  <c:v>100</c:v>
                </c:pt>
                <c:pt idx="22">
                  <c:v>101</c:v>
                </c:pt>
                <c:pt idx="23">
                  <c:v>102</c:v>
                </c:pt>
                <c:pt idx="24">
                  <c:v>103</c:v>
                </c:pt>
                <c:pt idx="25">
                  <c:v>104</c:v>
                </c:pt>
                <c:pt idx="26">
                  <c:v>105</c:v>
                </c:pt>
                <c:pt idx="27">
                  <c:v>106</c:v>
                </c:pt>
                <c:pt idx="28">
                  <c:v>107</c:v>
                </c:pt>
                <c:pt idx="29">
                  <c:v>108</c:v>
                </c:pt>
                <c:pt idx="30">
                  <c:v>109</c:v>
                </c:pt>
                <c:pt idx="31">
                  <c:v>110</c:v>
                </c:pt>
                <c:pt idx="32">
                  <c:v>111</c:v>
                </c:pt>
                <c:pt idx="33">
                  <c:v>112</c:v>
                </c:pt>
                <c:pt idx="34">
                  <c:v>113</c:v>
                </c:pt>
              </c:numCache>
            </c:numRef>
          </c:xVal>
          <c:yVal>
            <c:numRef>
              <c:f>endosome9!$O$3:$O$61</c:f>
              <c:numCache>
                <c:formatCode>General</c:formatCode>
                <c:ptCount val="59"/>
                <c:pt idx="0">
                  <c:v>0.36499762407311226</c:v>
                </c:pt>
                <c:pt idx="1">
                  <c:v>5.4701572532075528E-3</c:v>
                </c:pt>
                <c:pt idx="2">
                  <c:v>5.3253914753953628E-2</c:v>
                </c:pt>
                <c:pt idx="3">
                  <c:v>0.11222110486125726</c:v>
                </c:pt>
                <c:pt idx="4">
                  <c:v>4.8015824778155046E-2</c:v>
                </c:pt>
                <c:pt idx="5">
                  <c:v>0.14224619022886273</c:v>
                </c:pt>
                <c:pt idx="6">
                  <c:v>0.106695693494381</c:v>
                </c:pt>
                <c:pt idx="7">
                  <c:v>7.3775292570531753E-2</c:v>
                </c:pt>
                <c:pt idx="8">
                  <c:v>0.28538749709915895</c:v>
                </c:pt>
                <c:pt idx="9">
                  <c:v>0.21172271275596524</c:v>
                </c:pt>
                <c:pt idx="10">
                  <c:v>0.20914787105900023</c:v>
                </c:pt>
                <c:pt idx="11">
                  <c:v>0.14072117669160514</c:v>
                </c:pt>
                <c:pt idx="12">
                  <c:v>0.30284779701848841</c:v>
                </c:pt>
                <c:pt idx="13">
                  <c:v>0.22457481959531894</c:v>
                </c:pt>
                <c:pt idx="14">
                  <c:v>0.14399222022079577</c:v>
                </c:pt>
                <c:pt idx="15">
                  <c:v>0.20604258987081572</c:v>
                </c:pt>
                <c:pt idx="16">
                  <c:v>0.20459493209269444</c:v>
                </c:pt>
                <c:pt idx="17">
                  <c:v>0.15589395630504724</c:v>
                </c:pt>
                <c:pt idx="18">
                  <c:v>0.25926335215656759</c:v>
                </c:pt>
                <c:pt idx="19">
                  <c:v>1</c:v>
                </c:pt>
                <c:pt idx="20">
                  <c:v>0.97826303168270889</c:v>
                </c:pt>
                <c:pt idx="21">
                  <c:v>0.89785724547192602</c:v>
                </c:pt>
                <c:pt idx="22">
                  <c:v>0.74307942226298718</c:v>
                </c:pt>
                <c:pt idx="23">
                  <c:v>0.64713617928854816</c:v>
                </c:pt>
                <c:pt idx="24">
                  <c:v>0.58707495773060314</c:v>
                </c:pt>
                <c:pt idx="25">
                  <c:v>0.62476931407543301</c:v>
                </c:pt>
                <c:pt idx="26">
                  <c:v>0.63280326220287086</c:v>
                </c:pt>
                <c:pt idx="27">
                  <c:v>0.66713816843664031</c:v>
                </c:pt>
                <c:pt idx="28">
                  <c:v>0.56173542120210918</c:v>
                </c:pt>
                <c:pt idx="29">
                  <c:v>0.46337204804897775</c:v>
                </c:pt>
                <c:pt idx="30">
                  <c:v>0.3900940425014644</c:v>
                </c:pt>
                <c:pt idx="31">
                  <c:v>0.23626659004762904</c:v>
                </c:pt>
                <c:pt idx="32">
                  <c:v>0.13304085489164719</c:v>
                </c:pt>
                <c:pt idx="33">
                  <c:v>6.7067443171144284E-2</c:v>
                </c:pt>
                <c:pt idx="3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C0-43EE-B72A-EF6CF08B5977}"/>
            </c:ext>
          </c:extLst>
        </c:ser>
        <c:ser>
          <c:idx val="1"/>
          <c:order val="1"/>
          <c:tx>
            <c:strRef>
              <c:f>endosome9!$P$2</c:f>
              <c:strCache>
                <c:ptCount val="1"/>
                <c:pt idx="0">
                  <c:v>GalT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endosome9!$N$3:$N$61</c:f>
              <c:numCache>
                <c:formatCode>General</c:formatCode>
                <c:ptCount val="59"/>
                <c:pt idx="0">
                  <c:v>79</c:v>
                </c:pt>
                <c:pt idx="1">
                  <c:v>80</c:v>
                </c:pt>
                <c:pt idx="2">
                  <c:v>81</c:v>
                </c:pt>
                <c:pt idx="3">
                  <c:v>82</c:v>
                </c:pt>
                <c:pt idx="4">
                  <c:v>83</c:v>
                </c:pt>
                <c:pt idx="5">
                  <c:v>84</c:v>
                </c:pt>
                <c:pt idx="6">
                  <c:v>85</c:v>
                </c:pt>
                <c:pt idx="7">
                  <c:v>86</c:v>
                </c:pt>
                <c:pt idx="8">
                  <c:v>87</c:v>
                </c:pt>
                <c:pt idx="9">
                  <c:v>88</c:v>
                </c:pt>
                <c:pt idx="10">
                  <c:v>89</c:v>
                </c:pt>
                <c:pt idx="11">
                  <c:v>90</c:v>
                </c:pt>
                <c:pt idx="12">
                  <c:v>91</c:v>
                </c:pt>
                <c:pt idx="13">
                  <c:v>92</c:v>
                </c:pt>
                <c:pt idx="14">
                  <c:v>93</c:v>
                </c:pt>
                <c:pt idx="15">
                  <c:v>94</c:v>
                </c:pt>
                <c:pt idx="16">
                  <c:v>95</c:v>
                </c:pt>
                <c:pt idx="17">
                  <c:v>96</c:v>
                </c:pt>
                <c:pt idx="18">
                  <c:v>97</c:v>
                </c:pt>
                <c:pt idx="19">
                  <c:v>98</c:v>
                </c:pt>
                <c:pt idx="20">
                  <c:v>99</c:v>
                </c:pt>
                <c:pt idx="21">
                  <c:v>100</c:v>
                </c:pt>
                <c:pt idx="22">
                  <c:v>101</c:v>
                </c:pt>
                <c:pt idx="23">
                  <c:v>102</c:v>
                </c:pt>
                <c:pt idx="24">
                  <c:v>103</c:v>
                </c:pt>
                <c:pt idx="25">
                  <c:v>104</c:v>
                </c:pt>
                <c:pt idx="26">
                  <c:v>105</c:v>
                </c:pt>
                <c:pt idx="27">
                  <c:v>106</c:v>
                </c:pt>
                <c:pt idx="28">
                  <c:v>107</c:v>
                </c:pt>
                <c:pt idx="29">
                  <c:v>108</c:v>
                </c:pt>
                <c:pt idx="30">
                  <c:v>109</c:v>
                </c:pt>
                <c:pt idx="31">
                  <c:v>110</c:v>
                </c:pt>
                <c:pt idx="32">
                  <c:v>111</c:v>
                </c:pt>
                <c:pt idx="33">
                  <c:v>112</c:v>
                </c:pt>
                <c:pt idx="34">
                  <c:v>113</c:v>
                </c:pt>
              </c:numCache>
            </c:numRef>
          </c:xVal>
          <c:yVal>
            <c:numRef>
              <c:f>endosome9!$P$3:$P$61</c:f>
              <c:numCache>
                <c:formatCode>General</c:formatCode>
                <c:ptCount val="59"/>
                <c:pt idx="0">
                  <c:v>0.52162931248286803</c:v>
                </c:pt>
                <c:pt idx="1">
                  <c:v>0.59027659935516796</c:v>
                </c:pt>
                <c:pt idx="2">
                  <c:v>0.59947917346526003</c:v>
                </c:pt>
                <c:pt idx="3">
                  <c:v>0.72326358521844769</c:v>
                </c:pt>
                <c:pt idx="4">
                  <c:v>0.73965199911237645</c:v>
                </c:pt>
                <c:pt idx="5">
                  <c:v>0.65058282969363856</c:v>
                </c:pt>
                <c:pt idx="6">
                  <c:v>0.68491952642639975</c:v>
                </c:pt>
                <c:pt idx="7">
                  <c:v>0.70800428148128913</c:v>
                </c:pt>
                <c:pt idx="8">
                  <c:v>1</c:v>
                </c:pt>
                <c:pt idx="9">
                  <c:v>0.8252489916328376</c:v>
                </c:pt>
                <c:pt idx="10">
                  <c:v>0.61567178791003796</c:v>
                </c:pt>
                <c:pt idx="11">
                  <c:v>0.60301661684658536</c:v>
                </c:pt>
                <c:pt idx="12">
                  <c:v>0.76146405774778547</c:v>
                </c:pt>
                <c:pt idx="13">
                  <c:v>0.73994569828610324</c:v>
                </c:pt>
                <c:pt idx="14">
                  <c:v>0.87240402563667618</c:v>
                </c:pt>
                <c:pt idx="15">
                  <c:v>0.93526870211071866</c:v>
                </c:pt>
                <c:pt idx="16">
                  <c:v>0.79508934981529589</c:v>
                </c:pt>
                <c:pt idx="17">
                  <c:v>0.78527327076453224</c:v>
                </c:pt>
                <c:pt idx="18">
                  <c:v>0.84521400879792241</c:v>
                </c:pt>
                <c:pt idx="19">
                  <c:v>0.52643292563536892</c:v>
                </c:pt>
                <c:pt idx="20">
                  <c:v>0.84726990301400706</c:v>
                </c:pt>
                <c:pt idx="21">
                  <c:v>0.74501690401910992</c:v>
                </c:pt>
                <c:pt idx="22">
                  <c:v>0.54979832656737537</c:v>
                </c:pt>
                <c:pt idx="23">
                  <c:v>0.67799475257476394</c:v>
                </c:pt>
                <c:pt idx="24">
                  <c:v>0.61891553211763661</c:v>
                </c:pt>
                <c:pt idx="25">
                  <c:v>0.83373363442937709</c:v>
                </c:pt>
                <c:pt idx="26">
                  <c:v>0.89006513595008518</c:v>
                </c:pt>
                <c:pt idx="27">
                  <c:v>0.78196426007388198</c:v>
                </c:pt>
                <c:pt idx="28">
                  <c:v>0.54729862026654885</c:v>
                </c:pt>
                <c:pt idx="29">
                  <c:v>0.66201099087574644</c:v>
                </c:pt>
                <c:pt idx="30">
                  <c:v>0.40056651307287711</c:v>
                </c:pt>
                <c:pt idx="31">
                  <c:v>0.47895808586458549</c:v>
                </c:pt>
                <c:pt idx="32">
                  <c:v>0.19536869036275184</c:v>
                </c:pt>
                <c:pt idx="33">
                  <c:v>0</c:v>
                </c:pt>
                <c:pt idx="34">
                  <c:v>9.0152593037371595E-2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C0-43EE-B72A-EF6CF08B5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938352"/>
        <c:axId val="560943272"/>
      </c:scatterChart>
      <c:valAx>
        <c:axId val="560938352"/>
        <c:scaling>
          <c:orientation val="minMax"/>
          <c:max val="130"/>
          <c:min val="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43272"/>
        <c:crosses val="autoZero"/>
        <c:crossBetween val="midCat"/>
        <c:majorUnit val="4"/>
      </c:valAx>
      <c:valAx>
        <c:axId val="56094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0938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321469</xdr:colOff>
      <xdr:row>14</xdr:row>
      <xdr:rowOff>164306</xdr:rowOff>
    </xdr:from>
    <xdr:to>
      <xdr:col>24</xdr:col>
      <xdr:colOff>35719</xdr:colOff>
      <xdr:row>29</xdr:row>
      <xdr:rowOff>50006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9</xdr:row>
      <xdr:rowOff>0</xdr:rowOff>
    </xdr:from>
    <xdr:to>
      <xdr:col>24</xdr:col>
      <xdr:colOff>321469</xdr:colOff>
      <xdr:row>23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9</xdr:row>
      <xdr:rowOff>0</xdr:rowOff>
    </xdr:from>
    <xdr:to>
      <xdr:col>24</xdr:col>
      <xdr:colOff>321469</xdr:colOff>
      <xdr:row>23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0</xdr:rowOff>
    </xdr:from>
    <xdr:to>
      <xdr:col>24</xdr:col>
      <xdr:colOff>321469</xdr:colOff>
      <xdr:row>19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6</xdr:row>
      <xdr:rowOff>0</xdr:rowOff>
    </xdr:from>
    <xdr:to>
      <xdr:col>24</xdr:col>
      <xdr:colOff>321469</xdr:colOff>
      <xdr:row>20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9</xdr:row>
      <xdr:rowOff>0</xdr:rowOff>
    </xdr:from>
    <xdr:to>
      <xdr:col>24</xdr:col>
      <xdr:colOff>321469</xdr:colOff>
      <xdr:row>23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9</xdr:row>
      <xdr:rowOff>0</xdr:rowOff>
    </xdr:from>
    <xdr:to>
      <xdr:col>24</xdr:col>
      <xdr:colOff>321469</xdr:colOff>
      <xdr:row>23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0</xdr:rowOff>
    </xdr:from>
    <xdr:to>
      <xdr:col>24</xdr:col>
      <xdr:colOff>321469</xdr:colOff>
      <xdr:row>19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7</xdr:row>
      <xdr:rowOff>0</xdr:rowOff>
    </xdr:from>
    <xdr:to>
      <xdr:col>24</xdr:col>
      <xdr:colOff>321469</xdr:colOff>
      <xdr:row>21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71438</xdr:colOff>
      <xdr:row>15</xdr:row>
      <xdr:rowOff>122635</xdr:rowOff>
    </xdr:from>
    <xdr:to>
      <xdr:col>40</xdr:col>
      <xdr:colOff>142876</xdr:colOff>
      <xdr:row>30</xdr:row>
      <xdr:rowOff>8335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0</xdr:rowOff>
    </xdr:from>
    <xdr:to>
      <xdr:col>24</xdr:col>
      <xdr:colOff>321469</xdr:colOff>
      <xdr:row>19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369094</xdr:colOff>
      <xdr:row>6</xdr:row>
      <xdr:rowOff>0</xdr:rowOff>
    </xdr:from>
    <xdr:to>
      <xdr:col>24</xdr:col>
      <xdr:colOff>321469</xdr:colOff>
      <xdr:row>20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9</xdr:row>
      <xdr:rowOff>0</xdr:rowOff>
    </xdr:from>
    <xdr:to>
      <xdr:col>25</xdr:col>
      <xdr:colOff>321469</xdr:colOff>
      <xdr:row>23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9</xdr:row>
      <xdr:rowOff>0</xdr:rowOff>
    </xdr:from>
    <xdr:to>
      <xdr:col>24</xdr:col>
      <xdr:colOff>321469</xdr:colOff>
      <xdr:row>23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10</xdr:row>
      <xdr:rowOff>0</xdr:rowOff>
    </xdr:from>
    <xdr:to>
      <xdr:col>24</xdr:col>
      <xdr:colOff>321469</xdr:colOff>
      <xdr:row>24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11</xdr:row>
      <xdr:rowOff>0</xdr:rowOff>
    </xdr:from>
    <xdr:to>
      <xdr:col>24</xdr:col>
      <xdr:colOff>321469</xdr:colOff>
      <xdr:row>25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309563</xdr:colOff>
      <xdr:row>9</xdr:row>
      <xdr:rowOff>0</xdr:rowOff>
    </xdr:from>
    <xdr:to>
      <xdr:col>24</xdr:col>
      <xdr:colOff>321470</xdr:colOff>
      <xdr:row>23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10</xdr:row>
      <xdr:rowOff>0</xdr:rowOff>
    </xdr:from>
    <xdr:to>
      <xdr:col>24</xdr:col>
      <xdr:colOff>321469</xdr:colOff>
      <xdr:row>24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zoomScale="80" zoomScaleNormal="80" workbookViewId="0"/>
  </sheetViews>
  <sheetFormatPr defaultRowHeight="15" x14ac:dyDescent="0.25"/>
  <sheetData>
    <row r="1" spans="1:20" x14ac:dyDescent="0.25">
      <c r="A1" t="s">
        <v>18</v>
      </c>
      <c r="J1" t="s">
        <v>1</v>
      </c>
      <c r="N1" t="s">
        <v>2</v>
      </c>
    </row>
    <row r="2" spans="1:20" x14ac:dyDescent="0.25">
      <c r="C2" t="s">
        <v>3</v>
      </c>
      <c r="D2" s="1" t="s">
        <v>4</v>
      </c>
      <c r="E2" s="1" t="s">
        <v>5</v>
      </c>
      <c r="F2" s="2" t="s">
        <v>7</v>
      </c>
      <c r="G2" s="2" t="s">
        <v>8</v>
      </c>
      <c r="J2" t="s">
        <v>3</v>
      </c>
      <c r="K2" s="1" t="s">
        <v>6</v>
      </c>
      <c r="L2" s="2" t="s">
        <v>9</v>
      </c>
      <c r="N2" t="s">
        <v>3</v>
      </c>
      <c r="O2" s="1" t="s">
        <v>6</v>
      </c>
      <c r="P2" s="2" t="s">
        <v>9</v>
      </c>
    </row>
    <row r="3" spans="1:20" x14ac:dyDescent="0.25">
      <c r="C3">
        <v>1</v>
      </c>
      <c r="D3">
        <v>554.1</v>
      </c>
      <c r="E3">
        <v>611.98500000000001</v>
      </c>
      <c r="F3">
        <v>759.45</v>
      </c>
      <c r="G3">
        <v>739.71199999999999</v>
      </c>
      <c r="J3">
        <f>C3</f>
        <v>1</v>
      </c>
      <c r="K3">
        <f>D3-E3</f>
        <v>-57.884999999999991</v>
      </c>
      <c r="L3">
        <f>F3-G3</f>
        <v>19.738000000000056</v>
      </c>
      <c r="N3">
        <f>C3</f>
        <v>1</v>
      </c>
      <c r="O3">
        <f>(K3-MIN(K$3:K$95))/(MAX(K$3:K$95)-MIN(K$3:K$95))</f>
        <v>0.14618027098191697</v>
      </c>
      <c r="P3">
        <f>(L3-MIN(L$3:L$95))/(MAX(L$3:L$95)-MIN(L$3:L$95))</f>
        <v>0.4764048233335168</v>
      </c>
    </row>
    <row r="4" spans="1:20" x14ac:dyDescent="0.25">
      <c r="C4">
        <v>2</v>
      </c>
      <c r="D4">
        <v>556.048</v>
      </c>
      <c r="E4">
        <v>630.69899999999996</v>
      </c>
      <c r="F4">
        <v>677.61900000000003</v>
      </c>
      <c r="G4">
        <v>670.04399999999998</v>
      </c>
      <c r="J4">
        <f t="shared" ref="J4:J29" si="0">C4</f>
        <v>2</v>
      </c>
      <c r="K4">
        <f t="shared" ref="K4:K29" si="1">D4-E4</f>
        <v>-74.650999999999954</v>
      </c>
      <c r="L4">
        <f t="shared" ref="L4:L29" si="2">F4-G4</f>
        <v>7.5750000000000455</v>
      </c>
      <c r="N4">
        <f t="shared" ref="N4:N29" si="3">C4</f>
        <v>2</v>
      </c>
      <c r="O4">
        <f t="shared" ref="O4:P29" si="4">(K4-MIN(K$3:K$95))/(MAX(K$3:K$95)-MIN(K$3:K$95))</f>
        <v>0</v>
      </c>
      <c r="P4">
        <f t="shared" si="4"/>
        <v>0.25384713911913837</v>
      </c>
    </row>
    <row r="5" spans="1:20" x14ac:dyDescent="0.25">
      <c r="C5">
        <v>3</v>
      </c>
      <c r="D5">
        <v>539.75</v>
      </c>
      <c r="E5">
        <v>590.63900000000001</v>
      </c>
      <c r="F5">
        <v>657.58</v>
      </c>
      <c r="G5">
        <v>641.48599999999999</v>
      </c>
      <c r="J5">
        <f t="shared" si="0"/>
        <v>3</v>
      </c>
      <c r="K5">
        <f t="shared" si="1"/>
        <v>-50.88900000000001</v>
      </c>
      <c r="L5">
        <f t="shared" si="2"/>
        <v>16.094000000000051</v>
      </c>
      <c r="N5">
        <f t="shared" si="3"/>
        <v>3</v>
      </c>
      <c r="O5">
        <f t="shared" si="4"/>
        <v>0.20717735888538175</v>
      </c>
      <c r="P5">
        <f t="shared" si="4"/>
        <v>0.4097271779107432</v>
      </c>
    </row>
    <row r="6" spans="1:20" x14ac:dyDescent="0.25">
      <c r="C6">
        <v>4</v>
      </c>
      <c r="D6">
        <v>534.47799999999995</v>
      </c>
      <c r="E6">
        <v>590.77700000000004</v>
      </c>
      <c r="F6">
        <v>659.05399999999997</v>
      </c>
      <c r="G6">
        <v>636.73</v>
      </c>
      <c r="J6">
        <f t="shared" si="0"/>
        <v>4</v>
      </c>
      <c r="K6">
        <f t="shared" si="1"/>
        <v>-56.299000000000092</v>
      </c>
      <c r="L6">
        <f t="shared" si="2"/>
        <v>22.323999999999955</v>
      </c>
      <c r="N6">
        <f t="shared" si="3"/>
        <v>4</v>
      </c>
      <c r="O6">
        <f t="shared" si="4"/>
        <v>0.16000837009782454</v>
      </c>
      <c r="P6">
        <f t="shared" si="4"/>
        <v>0.52372326215439646</v>
      </c>
      <c r="T6" t="s">
        <v>0</v>
      </c>
    </row>
    <row r="7" spans="1:20" x14ac:dyDescent="0.25">
      <c r="C7">
        <v>5</v>
      </c>
      <c r="D7">
        <v>528.70699999999999</v>
      </c>
      <c r="E7">
        <v>580.73599999999999</v>
      </c>
      <c r="F7">
        <v>640.44600000000003</v>
      </c>
      <c r="G7">
        <v>630.92600000000004</v>
      </c>
      <c r="J7">
        <f t="shared" si="0"/>
        <v>5</v>
      </c>
      <c r="K7">
        <f t="shared" si="1"/>
        <v>-52.028999999999996</v>
      </c>
      <c r="L7">
        <f t="shared" si="2"/>
        <v>9.5199999999999818</v>
      </c>
      <c r="N7">
        <f t="shared" si="3"/>
        <v>5</v>
      </c>
      <c r="O7">
        <f t="shared" si="4"/>
        <v>0.19723786771757884</v>
      </c>
      <c r="P7">
        <f t="shared" si="4"/>
        <v>0.28943660683244521</v>
      </c>
    </row>
    <row r="8" spans="1:20" x14ac:dyDescent="0.25">
      <c r="C8">
        <v>6</v>
      </c>
      <c r="D8">
        <v>543.923</v>
      </c>
      <c r="E8">
        <v>581.66700000000003</v>
      </c>
      <c r="F8">
        <v>641.56700000000001</v>
      </c>
      <c r="G8">
        <v>609.67899999999997</v>
      </c>
      <c r="J8">
        <f t="shared" si="0"/>
        <v>6</v>
      </c>
      <c r="K8">
        <f t="shared" si="1"/>
        <v>-37.744000000000028</v>
      </c>
      <c r="L8">
        <f t="shared" si="2"/>
        <v>31.888000000000034</v>
      </c>
      <c r="N8">
        <f t="shared" si="3"/>
        <v>6</v>
      </c>
      <c r="O8">
        <f t="shared" si="4"/>
        <v>0.32178666713167187</v>
      </c>
      <c r="P8">
        <f t="shared" si="4"/>
        <v>0.69872463449891109</v>
      </c>
    </row>
    <row r="9" spans="1:20" x14ac:dyDescent="0.25">
      <c r="C9">
        <v>7</v>
      </c>
      <c r="D9">
        <v>555.37</v>
      </c>
      <c r="E9">
        <v>578.37800000000004</v>
      </c>
      <c r="F9">
        <v>646.61099999999999</v>
      </c>
      <c r="G9">
        <v>603.81700000000001</v>
      </c>
      <c r="J9">
        <f t="shared" si="0"/>
        <v>7</v>
      </c>
      <c r="K9">
        <f t="shared" si="1"/>
        <v>-23.008000000000038</v>
      </c>
      <c r="L9">
        <f t="shared" si="2"/>
        <v>42.793999999999983</v>
      </c>
      <c r="N9">
        <f t="shared" si="3"/>
        <v>7</v>
      </c>
      <c r="O9">
        <f t="shared" si="4"/>
        <v>0.45026766875337842</v>
      </c>
      <c r="P9">
        <f t="shared" si="4"/>
        <v>0.89828182466926354</v>
      </c>
    </row>
    <row r="10" spans="1:20" x14ac:dyDescent="0.25">
      <c r="C10">
        <v>8</v>
      </c>
      <c r="D10">
        <v>545.04600000000005</v>
      </c>
      <c r="E10">
        <v>579.43899999999996</v>
      </c>
      <c r="F10">
        <v>643.86099999999999</v>
      </c>
      <c r="G10">
        <v>612.76199999999994</v>
      </c>
      <c r="J10">
        <f t="shared" si="0"/>
        <v>8</v>
      </c>
      <c r="K10">
        <f t="shared" si="1"/>
        <v>-34.392999999999915</v>
      </c>
      <c r="L10">
        <f t="shared" si="2"/>
        <v>31.099000000000046</v>
      </c>
      <c r="N10">
        <f t="shared" si="3"/>
        <v>8</v>
      </c>
      <c r="O10">
        <f t="shared" si="4"/>
        <v>0.35100353985387284</v>
      </c>
      <c r="P10">
        <f t="shared" si="4"/>
        <v>0.68428757021829434</v>
      </c>
    </row>
    <row r="11" spans="1:20" x14ac:dyDescent="0.25">
      <c r="C11">
        <v>9</v>
      </c>
      <c r="D11">
        <v>557.95799999999997</v>
      </c>
      <c r="E11">
        <v>575.03399999999999</v>
      </c>
      <c r="F11">
        <v>659.57500000000005</v>
      </c>
      <c r="G11">
        <v>611.22199999999998</v>
      </c>
      <c r="J11">
        <f t="shared" si="0"/>
        <v>9</v>
      </c>
      <c r="K11">
        <f t="shared" si="1"/>
        <v>-17.076000000000022</v>
      </c>
      <c r="L11">
        <f t="shared" si="2"/>
        <v>48.353000000000065</v>
      </c>
      <c r="N11">
        <f t="shared" si="3"/>
        <v>9</v>
      </c>
      <c r="O11">
        <f t="shared" si="4"/>
        <v>0.50198789823356071</v>
      </c>
      <c r="P11">
        <f t="shared" si="4"/>
        <v>1</v>
      </c>
    </row>
    <row r="12" spans="1:20" x14ac:dyDescent="0.25">
      <c r="C12">
        <v>10</v>
      </c>
      <c r="D12">
        <v>552.91099999999994</v>
      </c>
      <c r="E12">
        <v>571.58000000000004</v>
      </c>
      <c r="F12">
        <v>648.24199999999996</v>
      </c>
      <c r="G12">
        <v>603.74400000000003</v>
      </c>
      <c r="J12">
        <f t="shared" si="0"/>
        <v>10</v>
      </c>
      <c r="K12">
        <f t="shared" si="1"/>
        <v>-18.669000000000096</v>
      </c>
      <c r="L12">
        <f t="shared" si="2"/>
        <v>44.497999999999934</v>
      </c>
      <c r="N12">
        <f t="shared" si="3"/>
        <v>10</v>
      </c>
      <c r="O12">
        <f t="shared" si="4"/>
        <v>0.48809876715434053</v>
      </c>
      <c r="P12">
        <f t="shared" si="4"/>
        <v>0.92946149201295258</v>
      </c>
    </row>
    <row r="13" spans="1:20" x14ac:dyDescent="0.25">
      <c r="C13">
        <v>11</v>
      </c>
      <c r="D13">
        <v>565.71</v>
      </c>
      <c r="E13">
        <v>585.77300000000002</v>
      </c>
      <c r="F13">
        <v>611.63699999999994</v>
      </c>
      <c r="G13">
        <v>583.86900000000003</v>
      </c>
      <c r="J13">
        <f t="shared" si="0"/>
        <v>11</v>
      </c>
      <c r="K13">
        <f t="shared" si="1"/>
        <v>-20.062999999999988</v>
      </c>
      <c r="L13">
        <f t="shared" si="2"/>
        <v>27.767999999999915</v>
      </c>
      <c r="N13">
        <f t="shared" si="3"/>
        <v>11</v>
      </c>
      <c r="O13">
        <f t="shared" si="4"/>
        <v>0.4759446876035367</v>
      </c>
      <c r="P13">
        <f t="shared" si="4"/>
        <v>0.62333717589796844</v>
      </c>
    </row>
    <row r="14" spans="1:20" x14ac:dyDescent="0.25">
      <c r="C14">
        <v>12</v>
      </c>
      <c r="D14">
        <v>568.9</v>
      </c>
      <c r="E14">
        <v>593.65899999999999</v>
      </c>
      <c r="F14">
        <v>604.29999999999995</v>
      </c>
      <c r="G14">
        <v>591.72699999999998</v>
      </c>
      <c r="J14">
        <f t="shared" si="0"/>
        <v>12</v>
      </c>
      <c r="K14">
        <f t="shared" si="1"/>
        <v>-24.759000000000015</v>
      </c>
      <c r="L14">
        <f t="shared" si="2"/>
        <v>12.572999999999979</v>
      </c>
      <c r="N14">
        <f t="shared" si="3"/>
        <v>12</v>
      </c>
      <c r="O14">
        <f t="shared" si="4"/>
        <v>0.43500095907370923</v>
      </c>
      <c r="P14">
        <f t="shared" si="4"/>
        <v>0.34530017748988961</v>
      </c>
    </row>
    <row r="15" spans="1:20" x14ac:dyDescent="0.25">
      <c r="C15">
        <v>13</v>
      </c>
      <c r="D15">
        <v>556.78399999999999</v>
      </c>
      <c r="E15">
        <v>601.47699999999998</v>
      </c>
      <c r="F15">
        <v>606.29300000000001</v>
      </c>
      <c r="G15">
        <v>599.15099999999995</v>
      </c>
      <c r="J15">
        <f t="shared" si="0"/>
        <v>13</v>
      </c>
      <c r="K15">
        <f t="shared" si="1"/>
        <v>-44.692999999999984</v>
      </c>
      <c r="L15">
        <f t="shared" si="2"/>
        <v>7.1420000000000528</v>
      </c>
      <c r="N15">
        <f t="shared" si="3"/>
        <v>13</v>
      </c>
      <c r="O15">
        <f t="shared" si="4"/>
        <v>0.26119936526758164</v>
      </c>
      <c r="P15">
        <f t="shared" si="4"/>
        <v>0.24592413679530178</v>
      </c>
    </row>
    <row r="16" spans="1:20" x14ac:dyDescent="0.25">
      <c r="C16">
        <v>14</v>
      </c>
      <c r="D16">
        <v>558.03200000000004</v>
      </c>
      <c r="E16">
        <v>587.54</v>
      </c>
      <c r="F16">
        <v>605.94399999999996</v>
      </c>
      <c r="G16">
        <v>581.89800000000002</v>
      </c>
      <c r="J16">
        <f t="shared" si="0"/>
        <v>14</v>
      </c>
      <c r="K16">
        <f t="shared" si="1"/>
        <v>-29.507999999999925</v>
      </c>
      <c r="L16">
        <f t="shared" si="2"/>
        <v>24.045999999999935</v>
      </c>
      <c r="N16">
        <f t="shared" si="3"/>
        <v>14</v>
      </c>
      <c r="O16">
        <f t="shared" si="4"/>
        <v>0.39359513139309893</v>
      </c>
      <c r="P16">
        <f t="shared" si="4"/>
        <v>0.555232292181294</v>
      </c>
    </row>
    <row r="17" spans="3:16" x14ac:dyDescent="0.25">
      <c r="C17">
        <v>15</v>
      </c>
      <c r="D17">
        <v>550.62099999999998</v>
      </c>
      <c r="E17">
        <v>593.65300000000002</v>
      </c>
      <c r="F17">
        <v>604.28200000000004</v>
      </c>
      <c r="G17">
        <v>589.14200000000005</v>
      </c>
      <c r="J17">
        <f t="shared" si="0"/>
        <v>15</v>
      </c>
      <c r="K17">
        <f t="shared" si="1"/>
        <v>-43.032000000000039</v>
      </c>
      <c r="L17">
        <f t="shared" si="2"/>
        <v>15.139999999999986</v>
      </c>
      <c r="N17">
        <f t="shared" si="3"/>
        <v>15</v>
      </c>
      <c r="O17">
        <f t="shared" si="4"/>
        <v>0.27568137827610822</v>
      </c>
      <c r="P17">
        <f t="shared" si="4"/>
        <v>0.3922709557007184</v>
      </c>
    </row>
    <row r="18" spans="3:16" x14ac:dyDescent="0.25">
      <c r="C18">
        <v>16</v>
      </c>
      <c r="D18">
        <v>548.89499999999998</v>
      </c>
      <c r="E18">
        <v>588.53399999999999</v>
      </c>
      <c r="F18">
        <v>605.83900000000006</v>
      </c>
      <c r="G18">
        <v>593.70500000000004</v>
      </c>
      <c r="J18">
        <f t="shared" si="0"/>
        <v>16</v>
      </c>
      <c r="K18">
        <f t="shared" si="1"/>
        <v>-39.63900000000001</v>
      </c>
      <c r="L18">
        <f t="shared" si="2"/>
        <v>12.134000000000015</v>
      </c>
      <c r="N18">
        <f t="shared" si="3"/>
        <v>16</v>
      </c>
      <c r="O18">
        <f t="shared" si="4"/>
        <v>0.30526444277817488</v>
      </c>
      <c r="P18">
        <f t="shared" si="4"/>
        <v>0.33726738760498426</v>
      </c>
    </row>
    <row r="19" spans="3:16" x14ac:dyDescent="0.25">
      <c r="C19">
        <v>17</v>
      </c>
      <c r="D19">
        <v>558.03800000000001</v>
      </c>
      <c r="E19">
        <v>593.11400000000003</v>
      </c>
      <c r="F19">
        <v>621.40899999999999</v>
      </c>
      <c r="G19">
        <v>596.34199999999998</v>
      </c>
      <c r="J19">
        <f t="shared" si="0"/>
        <v>17</v>
      </c>
      <c r="K19">
        <f t="shared" si="1"/>
        <v>-35.076000000000022</v>
      </c>
      <c r="L19">
        <f t="shared" si="2"/>
        <v>25.067000000000007</v>
      </c>
      <c r="N19">
        <f t="shared" si="3"/>
        <v>17</v>
      </c>
      <c r="O19">
        <f t="shared" si="4"/>
        <v>0.34504856400509165</v>
      </c>
      <c r="P19">
        <f t="shared" si="4"/>
        <v>0.57391447548992647</v>
      </c>
    </row>
    <row r="20" spans="3:16" x14ac:dyDescent="0.25">
      <c r="C20">
        <v>18</v>
      </c>
      <c r="D20">
        <v>560.53</v>
      </c>
      <c r="E20">
        <v>599.41499999999996</v>
      </c>
      <c r="F20">
        <v>627.75800000000004</v>
      </c>
      <c r="G20">
        <v>606.54300000000001</v>
      </c>
      <c r="J20">
        <f t="shared" si="0"/>
        <v>18</v>
      </c>
      <c r="K20">
        <f t="shared" si="1"/>
        <v>-38.884999999999991</v>
      </c>
      <c r="L20">
        <f t="shared" si="2"/>
        <v>21.215000000000032</v>
      </c>
      <c r="N20">
        <f t="shared" si="3"/>
        <v>18</v>
      </c>
      <c r="O20">
        <f t="shared" si="4"/>
        <v>0.31183845711196762</v>
      </c>
      <c r="P20">
        <f t="shared" si="4"/>
        <v>0.50343086128341663</v>
      </c>
    </row>
    <row r="21" spans="3:16" x14ac:dyDescent="0.25">
      <c r="C21">
        <v>19</v>
      </c>
      <c r="D21">
        <v>556.43899999999996</v>
      </c>
      <c r="E21">
        <v>601.83000000000004</v>
      </c>
      <c r="F21">
        <v>624.56799999999998</v>
      </c>
      <c r="G21">
        <v>618.62199999999996</v>
      </c>
      <c r="J21">
        <f t="shared" si="0"/>
        <v>19</v>
      </c>
      <c r="K21">
        <f t="shared" si="1"/>
        <v>-45.391000000000076</v>
      </c>
      <c r="L21">
        <f t="shared" si="2"/>
        <v>5.9460000000000264</v>
      </c>
      <c r="N21">
        <f t="shared" si="3"/>
        <v>19</v>
      </c>
      <c r="O21">
        <f t="shared" si="4"/>
        <v>0.25511360664027688</v>
      </c>
      <c r="P21">
        <f t="shared" si="4"/>
        <v>0.22403981628881472</v>
      </c>
    </row>
    <row r="22" spans="3:16" x14ac:dyDescent="0.25">
      <c r="C22">
        <v>20</v>
      </c>
      <c r="D22">
        <v>553.58299999999997</v>
      </c>
      <c r="E22">
        <v>585.42600000000004</v>
      </c>
      <c r="F22">
        <v>595.16700000000003</v>
      </c>
      <c r="G22">
        <v>584.95699999999999</v>
      </c>
      <c r="J22">
        <f t="shared" si="0"/>
        <v>20</v>
      </c>
      <c r="K22">
        <f t="shared" si="1"/>
        <v>-31.843000000000075</v>
      </c>
      <c r="L22">
        <f t="shared" si="2"/>
        <v>10.210000000000036</v>
      </c>
      <c r="N22">
        <f t="shared" si="3"/>
        <v>20</v>
      </c>
      <c r="O22">
        <f t="shared" si="4"/>
        <v>0.37323661220290455</v>
      </c>
      <c r="P22">
        <f t="shared" si="4"/>
        <v>0.30206217635541927</v>
      </c>
    </row>
    <row r="23" spans="3:16" x14ac:dyDescent="0.25">
      <c r="C23">
        <v>21</v>
      </c>
      <c r="D23">
        <v>542.25</v>
      </c>
      <c r="E23">
        <v>580.96799999999996</v>
      </c>
      <c r="F23">
        <v>584.83299999999997</v>
      </c>
      <c r="G23">
        <v>581.02700000000004</v>
      </c>
      <c r="J23">
        <f t="shared" si="0"/>
        <v>21</v>
      </c>
      <c r="K23">
        <f t="shared" si="1"/>
        <v>-38.717999999999961</v>
      </c>
      <c r="L23">
        <f t="shared" si="2"/>
        <v>3.8059999999999263</v>
      </c>
      <c r="N23">
        <f t="shared" si="3"/>
        <v>21</v>
      </c>
      <c r="O23">
        <f t="shared" si="4"/>
        <v>0.31329450537953196</v>
      </c>
      <c r="P23">
        <f t="shared" si="4"/>
        <v>0.1848822528407516</v>
      </c>
    </row>
    <row r="24" spans="3:16" x14ac:dyDescent="0.25">
      <c r="C24">
        <v>22</v>
      </c>
      <c r="D24">
        <v>545.14400000000001</v>
      </c>
      <c r="E24">
        <v>578.22299999999996</v>
      </c>
      <c r="F24">
        <v>583.37099999999998</v>
      </c>
      <c r="G24">
        <v>585.548</v>
      </c>
      <c r="J24">
        <f t="shared" si="0"/>
        <v>22</v>
      </c>
      <c r="K24">
        <f t="shared" si="1"/>
        <v>-33.078999999999951</v>
      </c>
      <c r="L24">
        <f t="shared" si="2"/>
        <v>-2.1770000000000209</v>
      </c>
      <c r="N24">
        <f t="shared" si="3"/>
        <v>22</v>
      </c>
      <c r="O24">
        <f t="shared" si="4"/>
        <v>0.36246011125255079</v>
      </c>
      <c r="P24">
        <f t="shared" si="4"/>
        <v>7.5405756527784959E-2</v>
      </c>
    </row>
    <row r="25" spans="3:16" x14ac:dyDescent="0.25">
      <c r="C25">
        <v>23</v>
      </c>
      <c r="D25">
        <v>544.75800000000004</v>
      </c>
      <c r="E25">
        <v>581.346</v>
      </c>
      <c r="F25">
        <v>583.23500000000001</v>
      </c>
      <c r="G25">
        <v>588.16999999999996</v>
      </c>
      <c r="J25">
        <f t="shared" si="0"/>
        <v>23</v>
      </c>
      <c r="K25">
        <f t="shared" si="1"/>
        <v>-36.587999999999965</v>
      </c>
      <c r="L25">
        <f t="shared" si="2"/>
        <v>-4.9349999999999454</v>
      </c>
      <c r="N25">
        <f t="shared" si="3"/>
        <v>23</v>
      </c>
      <c r="O25">
        <f t="shared" si="4"/>
        <v>0.33186565992990075</v>
      </c>
      <c r="P25">
        <f t="shared" si="4"/>
        <v>2.4940074289583992E-2</v>
      </c>
    </row>
    <row r="26" spans="3:16" x14ac:dyDescent="0.25">
      <c r="C26">
        <v>24</v>
      </c>
      <c r="D26">
        <v>553.72</v>
      </c>
      <c r="E26">
        <v>581.41999999999996</v>
      </c>
      <c r="F26">
        <v>572.83299999999997</v>
      </c>
      <c r="G26">
        <v>573.86699999999996</v>
      </c>
      <c r="J26">
        <f t="shared" si="0"/>
        <v>24</v>
      </c>
      <c r="K26">
        <f t="shared" si="1"/>
        <v>-27.699999999999932</v>
      </c>
      <c r="L26">
        <f t="shared" si="2"/>
        <v>-1.0339999999999918</v>
      </c>
      <c r="N26">
        <f t="shared" si="3"/>
        <v>24</v>
      </c>
      <c r="O26">
        <f t="shared" si="4"/>
        <v>0.40935881563115845</v>
      </c>
      <c r="P26">
        <f t="shared" si="4"/>
        <v>9.6320286911492997E-2</v>
      </c>
    </row>
    <row r="27" spans="3:16" x14ac:dyDescent="0.25">
      <c r="C27">
        <v>25</v>
      </c>
      <c r="D27">
        <v>555.58299999999997</v>
      </c>
      <c r="E27">
        <v>577.64400000000001</v>
      </c>
      <c r="F27">
        <v>569.90899999999999</v>
      </c>
      <c r="G27">
        <v>568.83500000000004</v>
      </c>
      <c r="J27">
        <f t="shared" si="0"/>
        <v>25</v>
      </c>
      <c r="K27">
        <f t="shared" si="1"/>
        <v>-22.061000000000035</v>
      </c>
      <c r="L27">
        <f t="shared" si="2"/>
        <v>1.0739999999999554</v>
      </c>
      <c r="N27">
        <f t="shared" si="3"/>
        <v>25</v>
      </c>
      <c r="O27">
        <f t="shared" si="4"/>
        <v>0.45852442150417622</v>
      </c>
      <c r="P27">
        <f t="shared" si="4"/>
        <v>0.13489231670051688</v>
      </c>
    </row>
    <row r="28" spans="3:16" x14ac:dyDescent="0.25">
      <c r="C28">
        <v>26</v>
      </c>
      <c r="D28">
        <v>570.47699999999998</v>
      </c>
      <c r="E28">
        <v>587.98400000000004</v>
      </c>
      <c r="F28">
        <v>571.553</v>
      </c>
      <c r="G28">
        <v>577.851</v>
      </c>
      <c r="J28">
        <f t="shared" si="0"/>
        <v>26</v>
      </c>
      <c r="K28">
        <f t="shared" si="1"/>
        <v>-17.507000000000062</v>
      </c>
      <c r="L28">
        <f t="shared" si="2"/>
        <v>-6.2980000000000018</v>
      </c>
      <c r="N28">
        <f t="shared" si="3"/>
        <v>26</v>
      </c>
      <c r="O28">
        <f t="shared" si="4"/>
        <v>0.49823007306397865</v>
      </c>
      <c r="P28">
        <f t="shared" si="4"/>
        <v>0</v>
      </c>
    </row>
    <row r="29" spans="3:16" x14ac:dyDescent="0.25">
      <c r="C29">
        <v>27</v>
      </c>
      <c r="D29">
        <v>593.83100000000002</v>
      </c>
      <c r="E29">
        <v>567.255</v>
      </c>
      <c r="F29">
        <v>592.81100000000004</v>
      </c>
      <c r="G29">
        <v>563.92999999999995</v>
      </c>
      <c r="J29">
        <f t="shared" si="0"/>
        <v>27</v>
      </c>
      <c r="K29">
        <f t="shared" si="1"/>
        <v>26.576000000000022</v>
      </c>
      <c r="L29">
        <f t="shared" si="2"/>
        <v>28.881000000000085</v>
      </c>
      <c r="N29">
        <f t="shared" si="3"/>
        <v>27</v>
      </c>
      <c r="O29">
        <f t="shared" si="4"/>
        <v>0.88258322144140156</v>
      </c>
      <c r="P29">
        <f t="shared" si="4"/>
        <v>0.64370276847633245</v>
      </c>
    </row>
    <row r="30" spans="3:16" x14ac:dyDescent="0.25">
      <c r="C30">
        <v>28</v>
      </c>
      <c r="D30">
        <v>609.60799999999995</v>
      </c>
      <c r="E30">
        <v>569.56500000000005</v>
      </c>
      <c r="F30">
        <v>596.77</v>
      </c>
      <c r="G30">
        <v>561.65</v>
      </c>
      <c r="J30">
        <f t="shared" ref="J30:J36" si="5">C30</f>
        <v>28</v>
      </c>
      <c r="K30">
        <f t="shared" ref="K30:K36" si="6">D30-E30</f>
        <v>40.042999999999893</v>
      </c>
      <c r="L30">
        <f t="shared" ref="L30:L36" si="7">F30-G30</f>
        <v>35.120000000000005</v>
      </c>
      <c r="N30">
        <f t="shared" ref="N30:N36" si="8">C30</f>
        <v>28</v>
      </c>
      <c r="O30">
        <f t="shared" ref="O30:O36" si="9">(K30-MIN(K$3:K$95))/(MAX(K$3:K$95)-MIN(K$3:K$95))</f>
        <v>1</v>
      </c>
      <c r="P30">
        <f t="shared" ref="P30:P36" si="10">(L30-MIN(L$3:L$95))/(MAX(L$3:L$95)-MIN(L$3:L$95))</f>
        <v>0.75786353406159002</v>
      </c>
    </row>
    <row r="31" spans="3:16" x14ac:dyDescent="0.25">
      <c r="C31">
        <v>29</v>
      </c>
      <c r="D31">
        <v>593.25</v>
      </c>
      <c r="E31">
        <v>562.12</v>
      </c>
      <c r="F31">
        <v>590.82399999999996</v>
      </c>
      <c r="G31">
        <v>559.98</v>
      </c>
      <c r="J31">
        <f t="shared" si="5"/>
        <v>29</v>
      </c>
      <c r="K31">
        <f t="shared" si="6"/>
        <v>31.129999999999995</v>
      </c>
      <c r="L31">
        <f t="shared" si="7"/>
        <v>30.843999999999937</v>
      </c>
      <c r="N31">
        <f t="shared" si="8"/>
        <v>29</v>
      </c>
      <c r="O31">
        <f t="shared" si="9"/>
        <v>0.92228887300120399</v>
      </c>
      <c r="P31">
        <f t="shared" si="10"/>
        <v>0.67962159887284579</v>
      </c>
    </row>
    <row r="32" spans="3:16" x14ac:dyDescent="0.25">
      <c r="C32">
        <v>30</v>
      </c>
      <c r="D32">
        <v>582.23</v>
      </c>
      <c r="E32">
        <v>560.32399999999996</v>
      </c>
      <c r="F32">
        <v>585.16399999999999</v>
      </c>
      <c r="G32">
        <v>551.04399999999998</v>
      </c>
      <c r="J32">
        <f t="shared" si="5"/>
        <v>30</v>
      </c>
      <c r="K32">
        <f t="shared" si="6"/>
        <v>21.906000000000063</v>
      </c>
      <c r="L32">
        <f t="shared" si="7"/>
        <v>34.120000000000005</v>
      </c>
      <c r="N32">
        <f t="shared" si="8"/>
        <v>30</v>
      </c>
      <c r="O32">
        <f t="shared" si="9"/>
        <v>0.84186618306101579</v>
      </c>
      <c r="P32">
        <f t="shared" si="10"/>
        <v>0.7395656072167015</v>
      </c>
    </row>
    <row r="33" spans="3:16" x14ac:dyDescent="0.25">
      <c r="C33">
        <v>31</v>
      </c>
      <c r="D33">
        <v>582.42100000000005</v>
      </c>
      <c r="E33">
        <v>561.64200000000005</v>
      </c>
      <c r="F33">
        <v>585.09199999999998</v>
      </c>
      <c r="G33">
        <v>558.95100000000002</v>
      </c>
      <c r="J33">
        <f t="shared" si="5"/>
        <v>31</v>
      </c>
      <c r="K33">
        <f t="shared" si="6"/>
        <v>20.778999999999996</v>
      </c>
      <c r="L33">
        <f t="shared" si="7"/>
        <v>26.140999999999963</v>
      </c>
      <c r="N33">
        <f t="shared" si="8"/>
        <v>31</v>
      </c>
      <c r="O33">
        <f t="shared" si="9"/>
        <v>0.83204003696793272</v>
      </c>
      <c r="P33">
        <f t="shared" si="10"/>
        <v>0.59356644892133581</v>
      </c>
    </row>
    <row r="34" spans="3:16" x14ac:dyDescent="0.25">
      <c r="C34">
        <v>32</v>
      </c>
      <c r="D34">
        <v>538.83100000000002</v>
      </c>
      <c r="E34">
        <v>540.86</v>
      </c>
      <c r="F34">
        <v>530.27</v>
      </c>
      <c r="G34">
        <v>514.03499999999997</v>
      </c>
      <c r="J34">
        <f t="shared" si="5"/>
        <v>32</v>
      </c>
      <c r="K34">
        <f t="shared" si="6"/>
        <v>-2.0289999999999964</v>
      </c>
      <c r="L34">
        <f t="shared" si="7"/>
        <v>16.235000000000014</v>
      </c>
      <c r="N34">
        <f t="shared" si="8"/>
        <v>32</v>
      </c>
      <c r="O34">
        <f t="shared" si="9"/>
        <v>0.6331804627966594</v>
      </c>
      <c r="P34">
        <f t="shared" si="10"/>
        <v>0.41230718559587176</v>
      </c>
    </row>
    <row r="35" spans="3:16" x14ac:dyDescent="0.25">
      <c r="C35">
        <v>33</v>
      </c>
      <c r="D35">
        <v>516.51700000000005</v>
      </c>
      <c r="E35">
        <v>543.12199999999996</v>
      </c>
      <c r="F35">
        <v>519.14700000000005</v>
      </c>
      <c r="G35">
        <v>521.71500000000003</v>
      </c>
      <c r="J35">
        <f t="shared" si="5"/>
        <v>33</v>
      </c>
      <c r="K35">
        <f t="shared" si="6"/>
        <v>-26.604999999999905</v>
      </c>
      <c r="L35">
        <f t="shared" si="7"/>
        <v>-2.5679999999999836</v>
      </c>
      <c r="N35">
        <f t="shared" si="8"/>
        <v>33</v>
      </c>
      <c r="O35">
        <f t="shared" si="9"/>
        <v>0.41890595846339052</v>
      </c>
      <c r="P35">
        <f t="shared" si="10"/>
        <v>6.8251267131434257E-2</v>
      </c>
    </row>
    <row r="36" spans="3:16" x14ac:dyDescent="0.25">
      <c r="C36">
        <v>34</v>
      </c>
      <c r="D36">
        <v>504.85300000000001</v>
      </c>
      <c r="E36">
        <v>534.27300000000002</v>
      </c>
      <c r="F36">
        <v>533.37900000000002</v>
      </c>
      <c r="G36">
        <v>531.279</v>
      </c>
      <c r="J36">
        <f t="shared" si="5"/>
        <v>34</v>
      </c>
      <c r="K36">
        <f t="shared" si="6"/>
        <v>-29.420000000000016</v>
      </c>
      <c r="L36">
        <f t="shared" si="7"/>
        <v>2.1000000000000227</v>
      </c>
      <c r="N36">
        <f t="shared" si="8"/>
        <v>34</v>
      </c>
      <c r="O36">
        <f t="shared" si="9"/>
        <v>0.3943623903604373</v>
      </c>
      <c r="P36">
        <f t="shared" si="10"/>
        <v>0.15366598964337366</v>
      </c>
    </row>
  </sheetData>
  <sortState ref="C3:E70">
    <sortCondition ref="C5"/>
  </sortState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zoomScale="80" zoomScaleNormal="80" workbookViewId="0"/>
  </sheetViews>
  <sheetFormatPr defaultRowHeight="15" x14ac:dyDescent="0.25"/>
  <sheetData>
    <row r="1" spans="1:16" x14ac:dyDescent="0.25">
      <c r="A1" t="s">
        <v>28</v>
      </c>
      <c r="J1" t="s">
        <v>1</v>
      </c>
      <c r="N1" t="s">
        <v>2</v>
      </c>
    </row>
    <row r="2" spans="1:16" x14ac:dyDescent="0.25">
      <c r="C2" t="s">
        <v>3</v>
      </c>
      <c r="D2" s="1" t="s">
        <v>4</v>
      </c>
      <c r="E2" s="1" t="s">
        <v>5</v>
      </c>
      <c r="F2" s="2" t="s">
        <v>7</v>
      </c>
      <c r="G2" s="2" t="s">
        <v>8</v>
      </c>
      <c r="J2" t="s">
        <v>3</v>
      </c>
      <c r="K2" s="1" t="s">
        <v>6</v>
      </c>
      <c r="L2" s="2" t="s">
        <v>9</v>
      </c>
      <c r="N2" t="s">
        <v>3</v>
      </c>
      <c r="O2" s="1" t="s">
        <v>6</v>
      </c>
      <c r="P2" s="2" t="s">
        <v>9</v>
      </c>
    </row>
    <row r="3" spans="1:16" x14ac:dyDescent="0.25">
      <c r="C3">
        <v>110</v>
      </c>
      <c r="D3">
        <v>532.86300000000006</v>
      </c>
      <c r="E3">
        <v>539.85799999999995</v>
      </c>
      <c r="F3">
        <v>432.05599999999998</v>
      </c>
      <c r="G3">
        <v>373.15899999999999</v>
      </c>
      <c r="J3">
        <f>C3</f>
        <v>110</v>
      </c>
      <c r="K3">
        <f>D3-E3</f>
        <v>-6.9949999999998909</v>
      </c>
      <c r="L3">
        <f>F3-G3</f>
        <v>58.896999999999991</v>
      </c>
      <c r="N3">
        <f>C3</f>
        <v>110</v>
      </c>
      <c r="O3">
        <f>(K3-MIN(K$3:K$95))/(MAX(K$3:K$95)-MIN(K$3:K$95))</f>
        <v>0.25477667383538111</v>
      </c>
      <c r="P3">
        <f>(L3-MIN(L$3:L$95))/(MAX(L$3:L$95)-MIN(L$3:L$95))</f>
        <v>1</v>
      </c>
    </row>
    <row r="4" spans="1:16" x14ac:dyDescent="0.25">
      <c r="C4">
        <v>111</v>
      </c>
      <c r="D4">
        <v>534.99199999999996</v>
      </c>
      <c r="E4">
        <v>537.625</v>
      </c>
      <c r="F4">
        <v>433.57299999999998</v>
      </c>
      <c r="G4">
        <v>380.07400000000001</v>
      </c>
      <c r="J4">
        <f t="shared" ref="J4:J36" si="0">C4</f>
        <v>111</v>
      </c>
      <c r="K4">
        <f t="shared" ref="K4:K36" si="1">D4-E4</f>
        <v>-2.6330000000000382</v>
      </c>
      <c r="L4">
        <f t="shared" ref="L4:L36" si="2">F4-G4</f>
        <v>53.498999999999967</v>
      </c>
      <c r="N4">
        <f t="shared" ref="N4:N36" si="3">C4</f>
        <v>111</v>
      </c>
      <c r="O4">
        <f t="shared" ref="O4:P36" si="4">(K4-MIN(K$3:K$95))/(MAX(K$3:K$95)-MIN(K$3:K$95))</f>
        <v>0.29354104829106115</v>
      </c>
      <c r="P4">
        <f t="shared" si="4"/>
        <v>0.8932779754843807</v>
      </c>
    </row>
    <row r="5" spans="1:16" x14ac:dyDescent="0.25">
      <c r="C5">
        <v>112</v>
      </c>
      <c r="D5">
        <v>549.66099999999994</v>
      </c>
      <c r="E5">
        <v>543.66499999999996</v>
      </c>
      <c r="F5">
        <v>435.96800000000002</v>
      </c>
      <c r="G5">
        <v>379.36399999999998</v>
      </c>
      <c r="J5">
        <f t="shared" si="0"/>
        <v>112</v>
      </c>
      <c r="K5">
        <f t="shared" si="1"/>
        <v>5.9959999999999809</v>
      </c>
      <c r="L5">
        <f t="shared" si="2"/>
        <v>56.604000000000042</v>
      </c>
      <c r="N5">
        <f t="shared" si="3"/>
        <v>112</v>
      </c>
      <c r="O5">
        <f t="shared" si="4"/>
        <v>0.37022554787338008</v>
      </c>
      <c r="P5">
        <f t="shared" si="4"/>
        <v>0.95466587584025409</v>
      </c>
    </row>
    <row r="6" spans="1:16" x14ac:dyDescent="0.25">
      <c r="C6">
        <v>113</v>
      </c>
      <c r="D6">
        <v>535.63699999999994</v>
      </c>
      <c r="E6">
        <v>535.00599999999997</v>
      </c>
      <c r="F6">
        <v>441.476</v>
      </c>
      <c r="G6">
        <v>382.85199999999998</v>
      </c>
      <c r="J6">
        <f t="shared" si="0"/>
        <v>113</v>
      </c>
      <c r="K6">
        <f t="shared" si="1"/>
        <v>0.63099999999997181</v>
      </c>
      <c r="L6">
        <f t="shared" si="2"/>
        <v>58.624000000000024</v>
      </c>
      <c r="N6">
        <f t="shared" si="3"/>
        <v>113</v>
      </c>
      <c r="O6">
        <f t="shared" si="4"/>
        <v>0.32254767787000299</v>
      </c>
      <c r="P6">
        <f t="shared" si="4"/>
        <v>0.99460260972716552</v>
      </c>
    </row>
    <row r="7" spans="1:16" x14ac:dyDescent="0.25">
      <c r="C7">
        <v>114</v>
      </c>
      <c r="D7">
        <v>522.89499999999998</v>
      </c>
      <c r="E7">
        <v>539.40899999999999</v>
      </c>
      <c r="F7">
        <v>433.64499999999998</v>
      </c>
      <c r="G7">
        <v>383.20499999999998</v>
      </c>
      <c r="J7">
        <f t="shared" si="0"/>
        <v>114</v>
      </c>
      <c r="K7">
        <f t="shared" si="1"/>
        <v>-16.51400000000001</v>
      </c>
      <c r="L7">
        <f t="shared" si="2"/>
        <v>50.44</v>
      </c>
      <c r="N7">
        <f t="shared" si="3"/>
        <v>114</v>
      </c>
      <c r="O7">
        <f t="shared" si="4"/>
        <v>0.17018289106517584</v>
      </c>
      <c r="P7">
        <f t="shared" si="4"/>
        <v>0.83279952550415193</v>
      </c>
    </row>
    <row r="8" spans="1:16" x14ac:dyDescent="0.25">
      <c r="C8">
        <v>115</v>
      </c>
      <c r="D8">
        <v>507.935</v>
      </c>
      <c r="E8">
        <v>522.06200000000001</v>
      </c>
      <c r="F8">
        <v>439.911</v>
      </c>
      <c r="G8">
        <v>383.56799999999998</v>
      </c>
      <c r="J8">
        <f t="shared" si="0"/>
        <v>115</v>
      </c>
      <c r="K8">
        <f t="shared" si="1"/>
        <v>-14.12700000000001</v>
      </c>
      <c r="L8">
        <f t="shared" si="2"/>
        <v>56.343000000000018</v>
      </c>
      <c r="N8">
        <f t="shared" si="3"/>
        <v>115</v>
      </c>
      <c r="O8">
        <f t="shared" si="4"/>
        <v>0.19139576631178551</v>
      </c>
      <c r="P8">
        <f t="shared" si="4"/>
        <v>0.94950573349149914</v>
      </c>
    </row>
    <row r="9" spans="1:16" x14ac:dyDescent="0.25">
      <c r="C9">
        <v>116</v>
      </c>
      <c r="D9">
        <v>497.07299999999998</v>
      </c>
      <c r="E9">
        <v>523.10199999999998</v>
      </c>
      <c r="F9">
        <v>443.01600000000002</v>
      </c>
      <c r="G9">
        <v>384.25599999999997</v>
      </c>
      <c r="J9">
        <f t="shared" si="0"/>
        <v>116</v>
      </c>
      <c r="K9">
        <f t="shared" si="1"/>
        <v>-26.028999999999996</v>
      </c>
      <c r="L9">
        <f t="shared" si="2"/>
        <v>58.760000000000048</v>
      </c>
      <c r="N9">
        <f t="shared" si="3"/>
        <v>116</v>
      </c>
      <c r="O9">
        <f t="shared" si="4"/>
        <v>8.5624655635142016E-2</v>
      </c>
      <c r="P9">
        <f t="shared" si="4"/>
        <v>0.99729141953341349</v>
      </c>
    </row>
    <row r="10" spans="1:16" x14ac:dyDescent="0.25">
      <c r="C10">
        <v>117</v>
      </c>
      <c r="D10">
        <v>488.40300000000002</v>
      </c>
      <c r="E10">
        <v>518.72199999999998</v>
      </c>
      <c r="F10">
        <v>439.25799999999998</v>
      </c>
      <c r="G10">
        <v>385.108</v>
      </c>
      <c r="J10">
        <f t="shared" si="0"/>
        <v>117</v>
      </c>
      <c r="K10">
        <f t="shared" si="1"/>
        <v>-30.31899999999996</v>
      </c>
      <c r="L10">
        <f t="shared" si="2"/>
        <v>54.149999999999977</v>
      </c>
      <c r="N10">
        <f t="shared" si="3"/>
        <v>117</v>
      </c>
      <c r="O10">
        <f t="shared" si="4"/>
        <v>4.7500133302525879E-2</v>
      </c>
      <c r="P10">
        <f t="shared" si="4"/>
        <v>0.90614867536575694</v>
      </c>
    </row>
    <row r="11" spans="1:16" x14ac:dyDescent="0.25">
      <c r="C11">
        <v>118</v>
      </c>
      <c r="D11">
        <v>486.74200000000002</v>
      </c>
      <c r="E11">
        <v>517.56799999999998</v>
      </c>
      <c r="F11">
        <v>440.12900000000002</v>
      </c>
      <c r="G11">
        <v>383.06799999999998</v>
      </c>
      <c r="J11">
        <f t="shared" si="0"/>
        <v>118</v>
      </c>
      <c r="K11">
        <f t="shared" si="1"/>
        <v>-30.825999999999965</v>
      </c>
      <c r="L11">
        <f t="shared" si="2"/>
        <v>57.061000000000035</v>
      </c>
      <c r="N11">
        <f t="shared" si="3"/>
        <v>118</v>
      </c>
      <c r="O11">
        <f t="shared" si="4"/>
        <v>4.2994507935943886E-2</v>
      </c>
      <c r="P11">
        <f t="shared" si="4"/>
        <v>0.96370106761565921</v>
      </c>
    </row>
    <row r="12" spans="1:16" x14ac:dyDescent="0.25">
      <c r="C12">
        <v>119</v>
      </c>
      <c r="D12">
        <v>488.96</v>
      </c>
      <c r="E12">
        <v>506.31799999999998</v>
      </c>
      <c r="F12">
        <v>436.5</v>
      </c>
      <c r="G12">
        <v>382.11900000000003</v>
      </c>
      <c r="J12">
        <f t="shared" si="0"/>
        <v>119</v>
      </c>
      <c r="K12">
        <f t="shared" si="1"/>
        <v>-17.358000000000004</v>
      </c>
      <c r="L12">
        <f t="shared" si="2"/>
        <v>54.380999999999972</v>
      </c>
      <c r="N12">
        <f t="shared" si="3"/>
        <v>119</v>
      </c>
      <c r="O12">
        <f t="shared" si="4"/>
        <v>0.16268240228924855</v>
      </c>
      <c r="P12">
        <f t="shared" si="4"/>
        <v>0.91071569790430962</v>
      </c>
    </row>
    <row r="13" spans="1:16" x14ac:dyDescent="0.25">
      <c r="C13">
        <v>120</v>
      </c>
      <c r="D13">
        <v>486.41899999999998</v>
      </c>
      <c r="E13">
        <v>509.25599999999997</v>
      </c>
      <c r="F13">
        <v>431.35500000000002</v>
      </c>
      <c r="G13">
        <v>378.95499999999998</v>
      </c>
      <c r="J13">
        <f t="shared" si="0"/>
        <v>120</v>
      </c>
      <c r="K13">
        <f t="shared" si="1"/>
        <v>-22.836999999999989</v>
      </c>
      <c r="L13">
        <f t="shared" si="2"/>
        <v>52.400000000000034</v>
      </c>
      <c r="N13">
        <f t="shared" si="3"/>
        <v>120</v>
      </c>
      <c r="O13">
        <f t="shared" si="4"/>
        <v>0.11399143309101893</v>
      </c>
      <c r="P13">
        <f t="shared" si="4"/>
        <v>0.87155001977066116</v>
      </c>
    </row>
    <row r="14" spans="1:16" x14ac:dyDescent="0.25">
      <c r="C14">
        <v>121</v>
      </c>
      <c r="D14">
        <v>484.83300000000003</v>
      </c>
      <c r="E14">
        <v>505.48399999999998</v>
      </c>
      <c r="F14">
        <v>436.35599999999999</v>
      </c>
      <c r="G14">
        <v>379.28800000000001</v>
      </c>
      <c r="J14">
        <f t="shared" si="0"/>
        <v>121</v>
      </c>
      <c r="K14">
        <f t="shared" si="1"/>
        <v>-20.650999999999954</v>
      </c>
      <c r="L14">
        <f t="shared" si="2"/>
        <v>57.067999999999984</v>
      </c>
      <c r="N14">
        <f t="shared" si="3"/>
        <v>121</v>
      </c>
      <c r="O14">
        <f t="shared" si="4"/>
        <v>0.13341805449407276</v>
      </c>
      <c r="P14">
        <f t="shared" si="4"/>
        <v>0.96383946223803862</v>
      </c>
    </row>
    <row r="15" spans="1:16" x14ac:dyDescent="0.25">
      <c r="C15">
        <v>122</v>
      </c>
      <c r="D15">
        <v>485.93200000000002</v>
      </c>
      <c r="E15">
        <v>513.51599999999996</v>
      </c>
      <c r="F15">
        <v>433.91699999999997</v>
      </c>
      <c r="G15">
        <v>378.40800000000002</v>
      </c>
      <c r="J15">
        <f t="shared" si="0"/>
        <v>122</v>
      </c>
      <c r="K15">
        <f t="shared" si="1"/>
        <v>-27.583999999999946</v>
      </c>
      <c r="L15">
        <f t="shared" si="2"/>
        <v>55.508999999999958</v>
      </c>
      <c r="N15">
        <f t="shared" si="3"/>
        <v>122</v>
      </c>
      <c r="O15">
        <f t="shared" si="4"/>
        <v>7.1805627143949308E-2</v>
      </c>
      <c r="P15">
        <f t="shared" si="4"/>
        <v>0.93301700276789179</v>
      </c>
    </row>
    <row r="16" spans="1:16" x14ac:dyDescent="0.25">
      <c r="C16">
        <v>123</v>
      </c>
      <c r="D16">
        <v>484.16699999999997</v>
      </c>
      <c r="E16">
        <v>503.72300000000001</v>
      </c>
      <c r="F16">
        <v>431.39400000000001</v>
      </c>
      <c r="G16">
        <v>380.69600000000003</v>
      </c>
      <c r="J16">
        <f t="shared" si="0"/>
        <v>123</v>
      </c>
      <c r="K16">
        <f t="shared" si="1"/>
        <v>-19.55600000000004</v>
      </c>
      <c r="L16">
        <f t="shared" si="2"/>
        <v>50.697999999999979</v>
      </c>
      <c r="N16">
        <f t="shared" si="3"/>
        <v>123</v>
      </c>
      <c r="O16">
        <f t="shared" si="4"/>
        <v>0.14314913886568389</v>
      </c>
      <c r="P16">
        <f t="shared" si="4"/>
        <v>0.83790035587188583</v>
      </c>
    </row>
    <row r="17" spans="3:16" x14ac:dyDescent="0.25">
      <c r="C17">
        <v>124</v>
      </c>
      <c r="D17">
        <v>488.339</v>
      </c>
      <c r="E17">
        <v>498.375</v>
      </c>
      <c r="F17">
        <v>393.41899999999998</v>
      </c>
      <c r="G17">
        <v>380.27800000000002</v>
      </c>
      <c r="J17">
        <f t="shared" si="0"/>
        <v>124</v>
      </c>
      <c r="K17">
        <f t="shared" si="1"/>
        <v>-10.036000000000001</v>
      </c>
      <c r="L17">
        <f t="shared" si="2"/>
        <v>13.140999999999963</v>
      </c>
      <c r="N17">
        <f t="shared" si="3"/>
        <v>124</v>
      </c>
      <c r="O17">
        <f t="shared" si="4"/>
        <v>0.22775180847093102</v>
      </c>
      <c r="P17">
        <f t="shared" si="4"/>
        <v>9.5373665480426195E-2</v>
      </c>
    </row>
    <row r="18" spans="3:16" x14ac:dyDescent="0.25">
      <c r="C18">
        <v>125</v>
      </c>
      <c r="D18">
        <v>470.70699999999999</v>
      </c>
      <c r="E18">
        <v>494.47699999999998</v>
      </c>
      <c r="F18">
        <v>375.52600000000001</v>
      </c>
      <c r="G18">
        <v>367.209</v>
      </c>
      <c r="J18">
        <f t="shared" si="0"/>
        <v>125</v>
      </c>
      <c r="K18">
        <f t="shared" si="1"/>
        <v>-23.769999999999982</v>
      </c>
      <c r="L18">
        <f t="shared" si="2"/>
        <v>8.3170000000000073</v>
      </c>
      <c r="N18">
        <f t="shared" si="3"/>
        <v>125</v>
      </c>
      <c r="O18">
        <f t="shared" si="4"/>
        <v>0.10570001599630312</v>
      </c>
      <c r="P18">
        <f t="shared" si="4"/>
        <v>0</v>
      </c>
    </row>
    <row r="19" spans="3:16" x14ac:dyDescent="0.25">
      <c r="C19">
        <v>126</v>
      </c>
      <c r="D19">
        <v>463.81900000000002</v>
      </c>
      <c r="E19">
        <v>499.483</v>
      </c>
      <c r="F19">
        <v>393.983</v>
      </c>
      <c r="G19">
        <v>375.15100000000001</v>
      </c>
      <c r="J19">
        <f t="shared" si="0"/>
        <v>126</v>
      </c>
      <c r="K19">
        <f t="shared" si="1"/>
        <v>-35.663999999999987</v>
      </c>
      <c r="L19">
        <f t="shared" si="2"/>
        <v>18.831999999999994</v>
      </c>
      <c r="N19">
        <f t="shared" si="3"/>
        <v>126</v>
      </c>
      <c r="O19">
        <f t="shared" si="4"/>
        <v>0</v>
      </c>
      <c r="P19">
        <f t="shared" si="4"/>
        <v>0.20788849347568189</v>
      </c>
    </row>
    <row r="20" spans="3:16" x14ac:dyDescent="0.25">
      <c r="C20">
        <v>127</v>
      </c>
      <c r="D20">
        <v>469.548</v>
      </c>
      <c r="E20">
        <v>496.40300000000002</v>
      </c>
      <c r="F20">
        <v>411.10500000000002</v>
      </c>
      <c r="G20">
        <v>378.21600000000001</v>
      </c>
      <c r="J20">
        <f t="shared" si="0"/>
        <v>127</v>
      </c>
      <c r="K20">
        <f t="shared" si="1"/>
        <v>-26.855000000000018</v>
      </c>
      <c r="L20">
        <f t="shared" si="2"/>
        <v>32.88900000000001</v>
      </c>
      <c r="N20">
        <f t="shared" si="3"/>
        <v>127</v>
      </c>
      <c r="O20">
        <f t="shared" si="4"/>
        <v>7.8284129889980694E-2</v>
      </c>
      <c r="P20">
        <f t="shared" si="4"/>
        <v>0.48580466587584048</v>
      </c>
    </row>
    <row r="21" spans="3:16" x14ac:dyDescent="0.25">
      <c r="C21">
        <v>128</v>
      </c>
      <c r="D21">
        <v>480.43799999999999</v>
      </c>
      <c r="E21">
        <v>500.11099999999999</v>
      </c>
      <c r="F21">
        <v>412.95299999999997</v>
      </c>
      <c r="G21">
        <v>375.63299999999998</v>
      </c>
      <c r="J21">
        <f t="shared" si="0"/>
        <v>128</v>
      </c>
      <c r="K21">
        <f t="shared" si="1"/>
        <v>-19.673000000000002</v>
      </c>
      <c r="L21">
        <f t="shared" si="2"/>
        <v>37.319999999999993</v>
      </c>
      <c r="N21">
        <f t="shared" si="3"/>
        <v>128</v>
      </c>
      <c r="O21">
        <f t="shared" si="4"/>
        <v>0.14210937916570379</v>
      </c>
      <c r="P21">
        <f t="shared" si="4"/>
        <v>0.57340846184262539</v>
      </c>
    </row>
    <row r="22" spans="3:16" x14ac:dyDescent="0.25">
      <c r="C22">
        <v>129</v>
      </c>
      <c r="D22">
        <v>467.863</v>
      </c>
      <c r="E22">
        <v>490.83</v>
      </c>
      <c r="F22">
        <v>414.79</v>
      </c>
      <c r="G22">
        <v>377.53399999999999</v>
      </c>
      <c r="J22">
        <f t="shared" si="0"/>
        <v>129</v>
      </c>
      <c r="K22">
        <f t="shared" si="1"/>
        <v>-22.966999999999985</v>
      </c>
      <c r="L22">
        <f t="shared" si="2"/>
        <v>37.256000000000029</v>
      </c>
      <c r="N22">
        <f t="shared" si="3"/>
        <v>129</v>
      </c>
      <c r="O22">
        <f t="shared" si="4"/>
        <v>0.11283614453548514</v>
      </c>
      <c r="P22">
        <f t="shared" si="4"/>
        <v>0.5721431395808626</v>
      </c>
    </row>
    <row r="23" spans="3:16" x14ac:dyDescent="0.25">
      <c r="C23">
        <v>130</v>
      </c>
      <c r="D23">
        <v>461.05599999999998</v>
      </c>
      <c r="E23">
        <v>488.57400000000001</v>
      </c>
      <c r="F23">
        <v>413.92700000000002</v>
      </c>
      <c r="G23">
        <v>374.21</v>
      </c>
      <c r="J23">
        <f t="shared" si="0"/>
        <v>130</v>
      </c>
      <c r="K23">
        <f t="shared" si="1"/>
        <v>-27.518000000000029</v>
      </c>
      <c r="L23">
        <f t="shared" si="2"/>
        <v>39.717000000000041</v>
      </c>
      <c r="N23">
        <f t="shared" si="3"/>
        <v>130</v>
      </c>
      <c r="O23">
        <f t="shared" si="4"/>
        <v>7.2392158256758057E-2</v>
      </c>
      <c r="P23">
        <f t="shared" si="4"/>
        <v>0.62079873467773916</v>
      </c>
    </row>
    <row r="24" spans="3:16" x14ac:dyDescent="0.25">
      <c r="C24">
        <v>131</v>
      </c>
      <c r="D24">
        <v>464.226</v>
      </c>
      <c r="E24">
        <v>486.267</v>
      </c>
      <c r="F24">
        <v>412.185</v>
      </c>
      <c r="G24">
        <v>372.642</v>
      </c>
      <c r="J24">
        <f t="shared" si="0"/>
        <v>131</v>
      </c>
      <c r="K24">
        <f t="shared" si="1"/>
        <v>-22.040999999999997</v>
      </c>
      <c r="L24">
        <f t="shared" si="2"/>
        <v>39.543000000000006</v>
      </c>
      <c r="N24">
        <f t="shared" si="3"/>
        <v>131</v>
      </c>
      <c r="O24">
        <f t="shared" si="4"/>
        <v>0.12106535378490295</v>
      </c>
      <c r="P24">
        <f t="shared" si="4"/>
        <v>0.61735863977856875</v>
      </c>
    </row>
    <row r="25" spans="3:16" x14ac:dyDescent="0.25">
      <c r="C25">
        <v>132</v>
      </c>
      <c r="D25">
        <v>458.54</v>
      </c>
      <c r="E25">
        <v>484</v>
      </c>
      <c r="F25">
        <v>410.548</v>
      </c>
      <c r="G25">
        <v>372.642</v>
      </c>
      <c r="J25">
        <f t="shared" si="0"/>
        <v>132</v>
      </c>
      <c r="K25">
        <f t="shared" si="1"/>
        <v>-25.45999999999998</v>
      </c>
      <c r="L25">
        <f t="shared" si="2"/>
        <v>37.906000000000006</v>
      </c>
      <c r="N25">
        <f t="shared" si="3"/>
        <v>132</v>
      </c>
      <c r="O25">
        <f t="shared" si="4"/>
        <v>9.0681264774363321E-2</v>
      </c>
      <c r="P25">
        <f t="shared" si="4"/>
        <v>0.58499406880189819</v>
      </c>
    </row>
    <row r="26" spans="3:16" x14ac:dyDescent="0.25">
      <c r="C26">
        <v>133</v>
      </c>
      <c r="D26">
        <v>468.55599999999998</v>
      </c>
      <c r="E26">
        <v>495.5</v>
      </c>
      <c r="F26">
        <v>403.26600000000002</v>
      </c>
      <c r="G26">
        <v>376.96600000000001</v>
      </c>
      <c r="J26">
        <f t="shared" si="0"/>
        <v>133</v>
      </c>
      <c r="K26">
        <f t="shared" si="1"/>
        <v>-26.944000000000017</v>
      </c>
      <c r="L26">
        <f t="shared" si="2"/>
        <v>26.300000000000011</v>
      </c>
      <c r="N26">
        <f t="shared" si="3"/>
        <v>133</v>
      </c>
      <c r="O26">
        <f t="shared" si="4"/>
        <v>7.7493201571192161E-2</v>
      </c>
      <c r="P26">
        <f t="shared" si="4"/>
        <v>0.3555357848952157</v>
      </c>
    </row>
    <row r="27" spans="3:16" x14ac:dyDescent="0.25">
      <c r="C27">
        <v>134</v>
      </c>
      <c r="D27">
        <v>479.32299999999998</v>
      </c>
      <c r="E27">
        <v>493.91500000000002</v>
      </c>
      <c r="F27">
        <v>410.685</v>
      </c>
      <c r="G27">
        <v>374.16500000000002</v>
      </c>
      <c r="J27">
        <f t="shared" si="0"/>
        <v>134</v>
      </c>
      <c r="K27">
        <f t="shared" si="1"/>
        <v>-14.592000000000041</v>
      </c>
      <c r="L27">
        <f t="shared" si="2"/>
        <v>36.519999999999982</v>
      </c>
      <c r="N27">
        <f t="shared" si="3"/>
        <v>134</v>
      </c>
      <c r="O27">
        <f t="shared" si="4"/>
        <v>0.18726338801699113</v>
      </c>
      <c r="P27">
        <f t="shared" si="4"/>
        <v>0.5575919335705809</v>
      </c>
    </row>
    <row r="28" spans="3:16" x14ac:dyDescent="0.25">
      <c r="C28">
        <v>135</v>
      </c>
      <c r="D28">
        <v>560.279</v>
      </c>
      <c r="E28">
        <v>497.38499999999999</v>
      </c>
      <c r="F28">
        <v>404.08800000000002</v>
      </c>
      <c r="G28">
        <v>366.07299999999998</v>
      </c>
      <c r="J28">
        <f t="shared" si="0"/>
        <v>135</v>
      </c>
      <c r="K28">
        <f t="shared" si="1"/>
        <v>62.894000000000005</v>
      </c>
      <c r="L28">
        <f t="shared" si="2"/>
        <v>38.015000000000043</v>
      </c>
      <c r="N28">
        <f t="shared" si="3"/>
        <v>135</v>
      </c>
      <c r="O28">
        <f t="shared" si="4"/>
        <v>0.87586868812541085</v>
      </c>
      <c r="P28">
        <f t="shared" si="4"/>
        <v>0.58714907077896494</v>
      </c>
    </row>
    <row r="29" spans="3:16" x14ac:dyDescent="0.25">
      <c r="C29">
        <v>136</v>
      </c>
      <c r="D29">
        <v>575.83100000000002</v>
      </c>
      <c r="E29">
        <v>498.96899999999999</v>
      </c>
      <c r="F29">
        <v>404.75</v>
      </c>
      <c r="G29">
        <v>361.71899999999999</v>
      </c>
      <c r="J29">
        <f t="shared" si="0"/>
        <v>136</v>
      </c>
      <c r="K29">
        <f t="shared" si="1"/>
        <v>76.862000000000023</v>
      </c>
      <c r="L29">
        <f t="shared" si="2"/>
        <v>43.031000000000006</v>
      </c>
      <c r="N29">
        <f t="shared" si="3"/>
        <v>136</v>
      </c>
      <c r="O29">
        <f t="shared" si="4"/>
        <v>1</v>
      </c>
      <c r="P29">
        <f t="shared" si="4"/>
        <v>0.6863187030446819</v>
      </c>
    </row>
    <row r="30" spans="3:16" x14ac:dyDescent="0.25">
      <c r="C30">
        <v>137</v>
      </c>
      <c r="D30">
        <v>551.50699999999995</v>
      </c>
      <c r="E30">
        <v>487.589</v>
      </c>
      <c r="F30">
        <v>390.46300000000002</v>
      </c>
      <c r="G30">
        <v>355.5</v>
      </c>
      <c r="J30">
        <f t="shared" si="0"/>
        <v>137</v>
      </c>
      <c r="K30">
        <f t="shared" si="1"/>
        <v>63.91799999999995</v>
      </c>
      <c r="L30">
        <f t="shared" si="2"/>
        <v>34.963000000000022</v>
      </c>
      <c r="N30">
        <f t="shared" si="3"/>
        <v>137</v>
      </c>
      <c r="O30">
        <f t="shared" si="4"/>
        <v>0.88496880720899995</v>
      </c>
      <c r="P30">
        <f t="shared" si="4"/>
        <v>0.52680901542111558</v>
      </c>
    </row>
    <row r="31" spans="3:16" x14ac:dyDescent="0.25">
      <c r="C31">
        <v>138</v>
      </c>
      <c r="D31">
        <v>527.01499999999999</v>
      </c>
      <c r="E31">
        <v>482.37</v>
      </c>
      <c r="F31">
        <v>381.76499999999999</v>
      </c>
      <c r="G31">
        <v>353.40100000000001</v>
      </c>
      <c r="J31">
        <f t="shared" si="0"/>
        <v>138</v>
      </c>
      <c r="K31">
        <f t="shared" si="1"/>
        <v>44.644999999999982</v>
      </c>
      <c r="L31">
        <f t="shared" si="2"/>
        <v>28.363999999999976</v>
      </c>
      <c r="N31">
        <f t="shared" si="3"/>
        <v>138</v>
      </c>
      <c r="O31">
        <f t="shared" si="4"/>
        <v>0.7136928354335883</v>
      </c>
      <c r="P31">
        <f t="shared" si="4"/>
        <v>0.39634242783708928</v>
      </c>
    </row>
    <row r="32" spans="3:16" x14ac:dyDescent="0.25">
      <c r="C32">
        <v>139</v>
      </c>
      <c r="D32">
        <v>535.25699999999995</v>
      </c>
      <c r="E32">
        <v>478.90600000000001</v>
      </c>
      <c r="F32">
        <v>378.23500000000001</v>
      </c>
      <c r="G32">
        <v>355.09899999999999</v>
      </c>
      <c r="J32">
        <f t="shared" si="0"/>
        <v>139</v>
      </c>
      <c r="K32">
        <f t="shared" si="1"/>
        <v>56.350999999999942</v>
      </c>
      <c r="L32">
        <f t="shared" si="2"/>
        <v>23.136000000000024</v>
      </c>
      <c r="N32">
        <f t="shared" si="3"/>
        <v>139</v>
      </c>
      <c r="O32">
        <f t="shared" si="4"/>
        <v>0.81772212644188824</v>
      </c>
      <c r="P32">
        <f t="shared" si="4"/>
        <v>0.29298141557928076</v>
      </c>
    </row>
    <row r="33" spans="3:16" x14ac:dyDescent="0.25">
      <c r="C33">
        <v>140</v>
      </c>
      <c r="D33">
        <v>561.04399999999998</v>
      </c>
      <c r="E33">
        <v>490.78100000000001</v>
      </c>
      <c r="F33">
        <v>384.16899999999998</v>
      </c>
      <c r="G33">
        <v>354.29700000000003</v>
      </c>
      <c r="J33">
        <f t="shared" si="0"/>
        <v>140</v>
      </c>
      <c r="K33">
        <f t="shared" si="1"/>
        <v>70.262999999999977</v>
      </c>
      <c r="L33">
        <f t="shared" si="2"/>
        <v>29.871999999999957</v>
      </c>
      <c r="N33">
        <f t="shared" si="3"/>
        <v>140</v>
      </c>
      <c r="O33">
        <f t="shared" si="4"/>
        <v>0.94135577555409378</v>
      </c>
      <c r="P33">
        <f t="shared" si="4"/>
        <v>0.42615658362989239</v>
      </c>
    </row>
    <row r="34" spans="3:16" x14ac:dyDescent="0.25">
      <c r="C34">
        <v>141</v>
      </c>
      <c r="D34">
        <v>542.721</v>
      </c>
      <c r="E34">
        <v>485.33300000000003</v>
      </c>
      <c r="F34">
        <v>372.625</v>
      </c>
      <c r="G34">
        <v>356.255</v>
      </c>
      <c r="J34">
        <f t="shared" si="0"/>
        <v>141</v>
      </c>
      <c r="K34">
        <f t="shared" si="1"/>
        <v>57.387999999999977</v>
      </c>
      <c r="L34">
        <f t="shared" si="2"/>
        <v>16.370000000000005</v>
      </c>
      <c r="N34">
        <f t="shared" si="3"/>
        <v>141</v>
      </c>
      <c r="O34">
        <f t="shared" si="4"/>
        <v>0.82693777438103155</v>
      </c>
      <c r="P34">
        <f t="shared" si="4"/>
        <v>0.1592131277184658</v>
      </c>
    </row>
    <row r="35" spans="3:16" x14ac:dyDescent="0.25">
      <c r="C35">
        <v>142</v>
      </c>
      <c r="D35">
        <v>519.05499999999995</v>
      </c>
      <c r="E35">
        <v>486.29399999999998</v>
      </c>
      <c r="F35">
        <v>377.10899999999998</v>
      </c>
      <c r="G35">
        <v>354.25599999999997</v>
      </c>
      <c r="J35">
        <f t="shared" si="0"/>
        <v>142</v>
      </c>
      <c r="K35">
        <f t="shared" si="1"/>
        <v>32.760999999999967</v>
      </c>
      <c r="L35">
        <f t="shared" si="2"/>
        <v>22.853000000000009</v>
      </c>
      <c r="N35">
        <f t="shared" si="3"/>
        <v>142</v>
      </c>
      <c r="O35">
        <f t="shared" si="4"/>
        <v>0.60808168778771088</v>
      </c>
      <c r="P35">
        <f t="shared" si="4"/>
        <v>0.28738631870304482</v>
      </c>
    </row>
    <row r="36" spans="3:16" x14ac:dyDescent="0.25">
      <c r="C36">
        <v>143</v>
      </c>
      <c r="D36">
        <v>555.84799999999996</v>
      </c>
      <c r="E36">
        <v>500.245</v>
      </c>
      <c r="F36">
        <v>378.15899999999999</v>
      </c>
      <c r="G36">
        <v>358.505</v>
      </c>
      <c r="J36">
        <f t="shared" si="0"/>
        <v>143</v>
      </c>
      <c r="K36">
        <f t="shared" si="1"/>
        <v>55.602999999999952</v>
      </c>
      <c r="L36">
        <f t="shared" si="2"/>
        <v>19.653999999999996</v>
      </c>
      <c r="N36">
        <f t="shared" si="3"/>
        <v>143</v>
      </c>
      <c r="O36">
        <f t="shared" si="4"/>
        <v>0.81107477383004756</v>
      </c>
      <c r="P36">
        <f t="shared" si="4"/>
        <v>0.22413997627520746</v>
      </c>
    </row>
    <row r="37" spans="3:16" x14ac:dyDescent="0.25">
      <c r="C37">
        <v>144</v>
      </c>
      <c r="D37">
        <v>537.42399999999998</v>
      </c>
      <c r="E37">
        <v>490.48899999999998</v>
      </c>
      <c r="F37">
        <v>384.90199999999999</v>
      </c>
      <c r="G37">
        <v>355.82600000000002</v>
      </c>
      <c r="J37">
        <f t="shared" ref="J37:J42" si="5">C37</f>
        <v>144</v>
      </c>
      <c r="K37">
        <f t="shared" ref="K37:K42" si="6">D37-E37</f>
        <v>46.935000000000002</v>
      </c>
      <c r="L37">
        <f t="shared" ref="L37:L42" si="7">F37-G37</f>
        <v>29.075999999999965</v>
      </c>
      <c r="N37">
        <f t="shared" ref="N37:N42" si="8">C37</f>
        <v>144</v>
      </c>
      <c r="O37">
        <f t="shared" ref="O37:O42" si="9">(K37-MIN(K$3:K$95))/(MAX(K$3:K$95)-MIN(K$3:K$95))</f>
        <v>0.73404368768106909</v>
      </c>
      <c r="P37">
        <f t="shared" ref="P37:P42" si="10">(L37-MIN(L$3:L$95))/(MAX(L$3:L$95)-MIN(L$3:L$95))</f>
        <v>0.41041913799920848</v>
      </c>
    </row>
    <row r="38" spans="3:16" x14ac:dyDescent="0.25">
      <c r="C38">
        <v>145</v>
      </c>
      <c r="D38">
        <v>545.12099999999998</v>
      </c>
      <c r="E38">
        <v>481.27100000000002</v>
      </c>
      <c r="F38">
        <v>381.78</v>
      </c>
      <c r="G38">
        <v>354.048</v>
      </c>
      <c r="J38">
        <f t="shared" si="5"/>
        <v>145</v>
      </c>
      <c r="K38">
        <f t="shared" si="6"/>
        <v>63.849999999999966</v>
      </c>
      <c r="L38">
        <f t="shared" si="7"/>
        <v>27.731999999999971</v>
      </c>
      <c r="N38">
        <f t="shared" si="8"/>
        <v>145</v>
      </c>
      <c r="O38">
        <f t="shared" si="9"/>
        <v>0.88436450242610543</v>
      </c>
      <c r="P38">
        <f t="shared" si="10"/>
        <v>0.38384737050217416</v>
      </c>
    </row>
    <row r="39" spans="3:16" x14ac:dyDescent="0.25">
      <c r="C39">
        <v>146</v>
      </c>
      <c r="D39">
        <v>518.34100000000001</v>
      </c>
      <c r="E39">
        <v>475.255</v>
      </c>
      <c r="F39">
        <v>382.82600000000002</v>
      </c>
      <c r="G39">
        <v>350.13299999999998</v>
      </c>
      <c r="J39">
        <f t="shared" si="5"/>
        <v>146</v>
      </c>
      <c r="K39">
        <f t="shared" si="6"/>
        <v>43.086000000000013</v>
      </c>
      <c r="L39">
        <f t="shared" si="7"/>
        <v>32.69300000000004</v>
      </c>
      <c r="N39">
        <f t="shared" si="8"/>
        <v>146</v>
      </c>
      <c r="O39">
        <f t="shared" si="9"/>
        <v>0.69983825960222523</v>
      </c>
      <c r="P39">
        <f t="shared" si="10"/>
        <v>0.48192961644919019</v>
      </c>
    </row>
    <row r="40" spans="3:16" x14ac:dyDescent="0.25">
      <c r="C40">
        <v>147</v>
      </c>
      <c r="D40">
        <v>524.61400000000003</v>
      </c>
      <c r="E40">
        <v>478.42399999999998</v>
      </c>
      <c r="F40">
        <v>379.54500000000002</v>
      </c>
      <c r="G40">
        <v>348.17899999999997</v>
      </c>
      <c r="J40">
        <f t="shared" si="5"/>
        <v>147</v>
      </c>
      <c r="K40">
        <f t="shared" si="6"/>
        <v>46.190000000000055</v>
      </c>
      <c r="L40">
        <f t="shared" si="7"/>
        <v>31.366000000000042</v>
      </c>
      <c r="N40">
        <f t="shared" si="8"/>
        <v>147</v>
      </c>
      <c r="O40">
        <f t="shared" si="9"/>
        <v>0.72742299557435641</v>
      </c>
      <c r="P40">
        <f t="shared" si="10"/>
        <v>0.45569395017793679</v>
      </c>
    </row>
    <row r="41" spans="3:16" x14ac:dyDescent="0.25">
      <c r="C41">
        <v>148</v>
      </c>
      <c r="D41">
        <v>501.73500000000001</v>
      </c>
      <c r="E41">
        <v>474.41800000000001</v>
      </c>
      <c r="F41">
        <v>374.15899999999999</v>
      </c>
      <c r="G41">
        <v>350.42899999999997</v>
      </c>
      <c r="J41">
        <f t="shared" si="5"/>
        <v>148</v>
      </c>
      <c r="K41">
        <f t="shared" si="6"/>
        <v>27.317000000000007</v>
      </c>
      <c r="L41">
        <f t="shared" si="7"/>
        <v>23.730000000000018</v>
      </c>
      <c r="N41">
        <f t="shared" si="8"/>
        <v>148</v>
      </c>
      <c r="O41">
        <f t="shared" si="9"/>
        <v>0.55970175781597131</v>
      </c>
      <c r="P41">
        <f t="shared" si="10"/>
        <v>0.30472518782127356</v>
      </c>
    </row>
    <row r="42" spans="3:16" x14ac:dyDescent="0.25">
      <c r="C42">
        <v>149</v>
      </c>
      <c r="D42">
        <v>490.91699999999997</v>
      </c>
      <c r="E42">
        <v>471.34800000000001</v>
      </c>
      <c r="F42">
        <v>377.72699999999998</v>
      </c>
      <c r="G42">
        <v>351.96699999999998</v>
      </c>
      <c r="J42">
        <f t="shared" si="5"/>
        <v>149</v>
      </c>
      <c r="K42">
        <f t="shared" si="6"/>
        <v>19.56899999999996</v>
      </c>
      <c r="L42">
        <f t="shared" si="7"/>
        <v>25.759999999999991</v>
      </c>
      <c r="N42">
        <f t="shared" si="8"/>
        <v>149</v>
      </c>
      <c r="O42">
        <f t="shared" si="9"/>
        <v>0.4908465599061545</v>
      </c>
      <c r="P42">
        <f t="shared" si="10"/>
        <v>0.3448596283115854</v>
      </c>
    </row>
  </sheetData>
  <sortState ref="C3:E82">
    <sortCondition ref="C7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="80" zoomScaleNormal="80" workbookViewId="0"/>
  </sheetViews>
  <sheetFormatPr defaultRowHeight="15" x14ac:dyDescent="0.25"/>
  <sheetData>
    <row r="1" spans="1:16" x14ac:dyDescent="0.25">
      <c r="A1" t="s">
        <v>29</v>
      </c>
      <c r="J1" t="s">
        <v>1</v>
      </c>
      <c r="N1" t="s">
        <v>2</v>
      </c>
    </row>
    <row r="2" spans="1:16" x14ac:dyDescent="0.25">
      <c r="C2" t="s">
        <v>3</v>
      </c>
      <c r="D2" s="1" t="s">
        <v>4</v>
      </c>
      <c r="E2" s="1" t="s">
        <v>5</v>
      </c>
      <c r="F2" s="2" t="s">
        <v>7</v>
      </c>
      <c r="G2" s="2" t="s">
        <v>8</v>
      </c>
      <c r="J2" t="s">
        <v>3</v>
      </c>
      <c r="K2" s="1" t="s">
        <v>6</v>
      </c>
      <c r="L2" s="2" t="s">
        <v>9</v>
      </c>
      <c r="N2" t="s">
        <v>3</v>
      </c>
      <c r="O2" s="1" t="s">
        <v>6</v>
      </c>
      <c r="P2" s="2" t="s">
        <v>9</v>
      </c>
    </row>
    <row r="3" spans="1:16" x14ac:dyDescent="0.25">
      <c r="C3">
        <v>36</v>
      </c>
      <c r="D3">
        <v>416.91699999999997</v>
      </c>
      <c r="E3">
        <v>446.91899999999998</v>
      </c>
      <c r="F3">
        <v>718.91700000000003</v>
      </c>
      <c r="G3">
        <v>688.00699999999995</v>
      </c>
      <c r="J3">
        <f>C3</f>
        <v>36</v>
      </c>
      <c r="K3">
        <f>D3-E3</f>
        <v>-30.00200000000001</v>
      </c>
      <c r="L3">
        <f>F3-G3</f>
        <v>30.910000000000082</v>
      </c>
      <c r="N3">
        <f>C3</f>
        <v>36</v>
      </c>
      <c r="O3">
        <f>(K3-MIN(K$3:K$95))/(MAX(K$3:K$95)-MIN(K$3:K$95))</f>
        <v>0</v>
      </c>
      <c r="P3">
        <f>(L3-MIN(L$3:L$95))/(MAX(L$3:L$95)-MIN(L$3:L$95))</f>
        <v>0.61698739898644184</v>
      </c>
    </row>
    <row r="4" spans="1:16" x14ac:dyDescent="0.25">
      <c r="C4">
        <v>37</v>
      </c>
      <c r="D4">
        <v>418.524</v>
      </c>
      <c r="E4">
        <v>446.00700000000001</v>
      </c>
      <c r="F4">
        <v>713.976</v>
      </c>
      <c r="G4">
        <v>677.72799999999995</v>
      </c>
      <c r="J4">
        <f t="shared" ref="J4:J28" si="0">C4</f>
        <v>37</v>
      </c>
      <c r="K4">
        <f t="shared" ref="K4:K28" si="1">D4-E4</f>
        <v>-27.483000000000004</v>
      </c>
      <c r="L4">
        <f t="shared" ref="L4:L28" si="2">F4-G4</f>
        <v>36.248000000000047</v>
      </c>
      <c r="N4">
        <f t="shared" ref="N4:N28" si="3">C4</f>
        <v>37</v>
      </c>
      <c r="O4">
        <f t="shared" ref="O4:P28" si="4">(K4-MIN(K$3:K$95))/(MAX(K$3:K$95)-MIN(K$3:K$95))</f>
        <v>1.9231796978187728E-2</v>
      </c>
      <c r="P4">
        <f t="shared" si="4"/>
        <v>0.70837898917956565</v>
      </c>
    </row>
    <row r="5" spans="1:16" x14ac:dyDescent="0.25">
      <c r="C5">
        <v>38</v>
      </c>
      <c r="D5">
        <v>412.875</v>
      </c>
      <c r="E5">
        <v>439.55599999999998</v>
      </c>
      <c r="F5">
        <v>704.29499999999996</v>
      </c>
      <c r="G5">
        <v>651.01400000000001</v>
      </c>
      <c r="J5">
        <f t="shared" si="0"/>
        <v>38</v>
      </c>
      <c r="K5">
        <f t="shared" si="1"/>
        <v>-26.680999999999983</v>
      </c>
      <c r="L5">
        <f t="shared" si="2"/>
        <v>53.280999999999949</v>
      </c>
      <c r="N5">
        <f t="shared" si="3"/>
        <v>38</v>
      </c>
      <c r="O5">
        <f t="shared" si="4"/>
        <v>2.5354822455165467E-2</v>
      </c>
      <c r="P5">
        <f t="shared" si="4"/>
        <v>1</v>
      </c>
    </row>
    <row r="6" spans="1:16" x14ac:dyDescent="0.25">
      <c r="C6">
        <v>39</v>
      </c>
      <c r="D6">
        <v>433.51100000000002</v>
      </c>
      <c r="E6">
        <v>449.72199999999998</v>
      </c>
      <c r="F6">
        <v>685.61400000000003</v>
      </c>
      <c r="G6">
        <v>643.44399999999996</v>
      </c>
      <c r="J6">
        <f t="shared" si="0"/>
        <v>39</v>
      </c>
      <c r="K6">
        <f t="shared" si="1"/>
        <v>-16.210999999999956</v>
      </c>
      <c r="L6">
        <f t="shared" si="2"/>
        <v>42.170000000000073</v>
      </c>
      <c r="N6">
        <f t="shared" si="3"/>
        <v>39</v>
      </c>
      <c r="O6">
        <f t="shared" si="4"/>
        <v>0.10529008024064605</v>
      </c>
      <c r="P6">
        <f t="shared" si="4"/>
        <v>0.80976920969730348</v>
      </c>
    </row>
    <row r="7" spans="1:16" x14ac:dyDescent="0.25">
      <c r="C7">
        <v>40</v>
      </c>
      <c r="D7">
        <v>497.13600000000002</v>
      </c>
      <c r="E7">
        <v>448.63900000000001</v>
      </c>
      <c r="F7">
        <v>689.15899999999999</v>
      </c>
      <c r="G7">
        <v>657.06899999999996</v>
      </c>
      <c r="J7">
        <f t="shared" si="0"/>
        <v>40</v>
      </c>
      <c r="K7">
        <f t="shared" si="1"/>
        <v>48.497000000000014</v>
      </c>
      <c r="L7">
        <f t="shared" si="2"/>
        <v>32.090000000000032</v>
      </c>
      <c r="N7">
        <f t="shared" si="3"/>
        <v>40</v>
      </c>
      <c r="O7">
        <f t="shared" si="4"/>
        <v>0.59931593131828331</v>
      </c>
      <c r="P7">
        <f t="shared" si="4"/>
        <v>0.63719011094370714</v>
      </c>
    </row>
    <row r="8" spans="1:16" x14ac:dyDescent="0.25">
      <c r="C8">
        <v>41</v>
      </c>
      <c r="D8">
        <v>546.27599999999995</v>
      </c>
      <c r="E8">
        <v>445.29700000000003</v>
      </c>
      <c r="F8">
        <v>662.23299999999995</v>
      </c>
      <c r="G8">
        <v>622.78499999999997</v>
      </c>
      <c r="J8">
        <f t="shared" si="0"/>
        <v>41</v>
      </c>
      <c r="K8">
        <f t="shared" si="1"/>
        <v>100.97899999999993</v>
      </c>
      <c r="L8">
        <f t="shared" si="2"/>
        <v>39.447999999999979</v>
      </c>
      <c r="N8">
        <f t="shared" si="3"/>
        <v>41</v>
      </c>
      <c r="O8">
        <f t="shared" si="4"/>
        <v>1</v>
      </c>
      <c r="P8">
        <f t="shared" si="4"/>
        <v>0.76316600465689644</v>
      </c>
    </row>
    <row r="9" spans="1:16" x14ac:dyDescent="0.25">
      <c r="C9">
        <v>42</v>
      </c>
      <c r="D9">
        <v>481.62</v>
      </c>
      <c r="E9">
        <v>436.65199999999999</v>
      </c>
      <c r="F9">
        <v>635.91700000000003</v>
      </c>
      <c r="G9">
        <v>611.78</v>
      </c>
      <c r="J9">
        <f t="shared" si="0"/>
        <v>42</v>
      </c>
      <c r="K9">
        <f t="shared" si="1"/>
        <v>44.968000000000018</v>
      </c>
      <c r="L9">
        <f t="shared" si="2"/>
        <v>24.137000000000057</v>
      </c>
      <c r="N9">
        <f t="shared" si="3"/>
        <v>42</v>
      </c>
      <c r="O9">
        <f t="shared" si="4"/>
        <v>0.57237309228056021</v>
      </c>
      <c r="P9">
        <f t="shared" si="4"/>
        <v>0.50102725654020097</v>
      </c>
    </row>
    <row r="10" spans="1:16" x14ac:dyDescent="0.25">
      <c r="C10">
        <v>43</v>
      </c>
      <c r="D10">
        <v>449.52600000000001</v>
      </c>
      <c r="E10">
        <v>428.63400000000001</v>
      </c>
      <c r="F10">
        <v>603.60299999999995</v>
      </c>
      <c r="G10">
        <v>585.23299999999995</v>
      </c>
      <c r="J10">
        <f t="shared" si="0"/>
        <v>43</v>
      </c>
      <c r="K10">
        <f t="shared" si="1"/>
        <v>20.891999999999996</v>
      </c>
      <c r="L10">
        <f t="shared" si="2"/>
        <v>18.370000000000005</v>
      </c>
      <c r="N10">
        <f t="shared" si="3"/>
        <v>43</v>
      </c>
      <c r="O10">
        <f t="shared" si="4"/>
        <v>0.38856017284949751</v>
      </c>
      <c r="P10">
        <f t="shared" si="4"/>
        <v>0.40229078208464586</v>
      </c>
    </row>
    <row r="11" spans="1:16" x14ac:dyDescent="0.25">
      <c r="C11">
        <v>44</v>
      </c>
      <c r="D11">
        <v>475.79500000000002</v>
      </c>
      <c r="E11">
        <v>424.798</v>
      </c>
      <c r="F11">
        <v>588.59799999999996</v>
      </c>
      <c r="G11">
        <v>552.04300000000001</v>
      </c>
      <c r="J11">
        <f t="shared" si="0"/>
        <v>44</v>
      </c>
      <c r="K11">
        <f t="shared" si="1"/>
        <v>50.997000000000014</v>
      </c>
      <c r="L11">
        <f t="shared" si="2"/>
        <v>36.55499999999995</v>
      </c>
      <c r="N11">
        <f t="shared" si="3"/>
        <v>44</v>
      </c>
      <c r="O11">
        <f t="shared" si="4"/>
        <v>0.61840266908941044</v>
      </c>
      <c r="P11">
        <f t="shared" si="4"/>
        <v>0.71363511847692052</v>
      </c>
    </row>
    <row r="12" spans="1:16" x14ac:dyDescent="0.25">
      <c r="C12">
        <v>45</v>
      </c>
      <c r="D12">
        <v>456.77300000000002</v>
      </c>
      <c r="E12">
        <v>415.09</v>
      </c>
      <c r="F12">
        <v>560.73500000000001</v>
      </c>
      <c r="G12">
        <v>540.41999999999996</v>
      </c>
      <c r="J12">
        <f t="shared" si="0"/>
        <v>45</v>
      </c>
      <c r="K12">
        <f t="shared" si="1"/>
        <v>41.68300000000005</v>
      </c>
      <c r="L12">
        <f t="shared" si="2"/>
        <v>20.315000000000055</v>
      </c>
      <c r="N12">
        <f t="shared" si="3"/>
        <v>45</v>
      </c>
      <c r="O12">
        <f t="shared" si="4"/>
        <v>0.54729311884929943</v>
      </c>
      <c r="P12">
        <f t="shared" si="4"/>
        <v>0.43559101492946256</v>
      </c>
    </row>
    <row r="13" spans="1:16" x14ac:dyDescent="0.25">
      <c r="C13">
        <v>46</v>
      </c>
      <c r="D13">
        <v>444.625</v>
      </c>
      <c r="E13">
        <v>408.214</v>
      </c>
      <c r="F13">
        <v>547.721</v>
      </c>
      <c r="G13">
        <v>529.72400000000005</v>
      </c>
      <c r="J13">
        <f t="shared" si="0"/>
        <v>46</v>
      </c>
      <c r="K13">
        <f t="shared" si="1"/>
        <v>36.411000000000001</v>
      </c>
      <c r="L13">
        <f t="shared" si="2"/>
        <v>17.996999999999957</v>
      </c>
      <c r="N13">
        <f t="shared" si="3"/>
        <v>46</v>
      </c>
      <c r="O13">
        <f t="shared" si="4"/>
        <v>0.50704300623754628</v>
      </c>
      <c r="P13">
        <f t="shared" si="4"/>
        <v>0.39590467059306855</v>
      </c>
    </row>
    <row r="14" spans="1:16" x14ac:dyDescent="0.25">
      <c r="C14">
        <v>47</v>
      </c>
      <c r="D14">
        <v>447.16899999999998</v>
      </c>
      <c r="E14">
        <v>408.42700000000002</v>
      </c>
      <c r="F14">
        <v>564.529</v>
      </c>
      <c r="G14">
        <v>560.14599999999996</v>
      </c>
      <c r="J14">
        <f t="shared" si="0"/>
        <v>47</v>
      </c>
      <c r="K14">
        <f t="shared" si="1"/>
        <v>38.741999999999962</v>
      </c>
      <c r="L14">
        <f t="shared" si="2"/>
        <v>4.3830000000000382</v>
      </c>
      <c r="N14">
        <f t="shared" si="3"/>
        <v>47</v>
      </c>
      <c r="O14">
        <f t="shared" si="4"/>
        <v>0.5248394805353449</v>
      </c>
      <c r="P14">
        <f t="shared" si="4"/>
        <v>0.16282016162169577</v>
      </c>
    </row>
    <row r="15" spans="1:16" x14ac:dyDescent="0.25">
      <c r="C15">
        <v>48</v>
      </c>
      <c r="D15">
        <v>439.55099999999999</v>
      </c>
      <c r="E15">
        <v>411.45299999999997</v>
      </c>
      <c r="F15">
        <v>545.31600000000003</v>
      </c>
      <c r="G15">
        <v>545.58900000000006</v>
      </c>
      <c r="J15">
        <f t="shared" si="0"/>
        <v>48</v>
      </c>
      <c r="K15">
        <f t="shared" si="1"/>
        <v>28.098000000000013</v>
      </c>
      <c r="L15">
        <f t="shared" si="2"/>
        <v>-0.27300000000002456</v>
      </c>
      <c r="N15">
        <f t="shared" si="3"/>
        <v>48</v>
      </c>
      <c r="O15">
        <f t="shared" si="4"/>
        <v>0.44357578580099444</v>
      </c>
      <c r="P15">
        <f t="shared" si="4"/>
        <v>8.3105054102176695E-2</v>
      </c>
    </row>
    <row r="16" spans="1:16" x14ac:dyDescent="0.25">
      <c r="C16">
        <v>49</v>
      </c>
      <c r="D16">
        <v>428.33100000000002</v>
      </c>
      <c r="E16">
        <v>409.995</v>
      </c>
      <c r="F16">
        <v>537.23500000000001</v>
      </c>
      <c r="G16">
        <v>530.53099999999995</v>
      </c>
      <c r="J16">
        <f t="shared" si="0"/>
        <v>49</v>
      </c>
      <c r="K16">
        <f t="shared" si="1"/>
        <v>18.336000000000013</v>
      </c>
      <c r="L16">
        <f t="shared" si="2"/>
        <v>6.7040000000000646</v>
      </c>
      <c r="N16">
        <f t="shared" si="3"/>
        <v>49</v>
      </c>
      <c r="O16">
        <f t="shared" si="4"/>
        <v>0.36904589215229722</v>
      </c>
      <c r="P16">
        <f t="shared" si="4"/>
        <v>0.20255786878509857</v>
      </c>
    </row>
    <row r="17" spans="3:16" x14ac:dyDescent="0.25">
      <c r="C17">
        <v>50</v>
      </c>
      <c r="D17">
        <v>440.89600000000002</v>
      </c>
      <c r="E17">
        <v>407.02499999999998</v>
      </c>
      <c r="F17">
        <v>550.31899999999996</v>
      </c>
      <c r="G17">
        <v>529.77</v>
      </c>
      <c r="J17">
        <f t="shared" si="0"/>
        <v>50</v>
      </c>
      <c r="K17">
        <f t="shared" si="1"/>
        <v>33.871000000000038</v>
      </c>
      <c r="L17">
        <f t="shared" si="2"/>
        <v>20.548999999999978</v>
      </c>
      <c r="N17">
        <f t="shared" si="3"/>
        <v>50</v>
      </c>
      <c r="O17">
        <f t="shared" si="4"/>
        <v>0.48765088066208134</v>
      </c>
      <c r="P17">
        <f t="shared" si="4"/>
        <v>0.43959731543624114</v>
      </c>
    </row>
    <row r="18" spans="3:16" x14ac:dyDescent="0.25">
      <c r="C18">
        <v>51</v>
      </c>
      <c r="D18">
        <v>423.91699999999997</v>
      </c>
      <c r="E18">
        <v>402.46</v>
      </c>
      <c r="F18">
        <v>526.88900000000001</v>
      </c>
      <c r="G18">
        <v>511.61500000000001</v>
      </c>
      <c r="J18">
        <f t="shared" si="0"/>
        <v>51</v>
      </c>
      <c r="K18">
        <f t="shared" si="1"/>
        <v>21.456999999999994</v>
      </c>
      <c r="L18">
        <f t="shared" si="2"/>
        <v>15.274000000000001</v>
      </c>
      <c r="N18">
        <f t="shared" si="3"/>
        <v>51</v>
      </c>
      <c r="O18">
        <f t="shared" si="4"/>
        <v>0.39287377558577219</v>
      </c>
      <c r="P18">
        <f t="shared" si="4"/>
        <v>0.34928434461032715</v>
      </c>
    </row>
    <row r="19" spans="3:16" x14ac:dyDescent="0.25">
      <c r="C19">
        <v>52</v>
      </c>
      <c r="D19">
        <v>413.20800000000003</v>
      </c>
      <c r="E19">
        <v>392.83499999999998</v>
      </c>
      <c r="F19">
        <v>492.95800000000003</v>
      </c>
      <c r="G19">
        <v>498.08499999999998</v>
      </c>
      <c r="J19">
        <f t="shared" si="0"/>
        <v>52</v>
      </c>
      <c r="K19">
        <f t="shared" si="1"/>
        <v>20.373000000000047</v>
      </c>
      <c r="L19">
        <f t="shared" si="2"/>
        <v>-5.1269999999999527</v>
      </c>
      <c r="N19">
        <f t="shared" si="3"/>
        <v>52</v>
      </c>
      <c r="O19">
        <f t="shared" si="4"/>
        <v>0.38459776608821189</v>
      </c>
      <c r="P19">
        <f t="shared" si="4"/>
        <v>0</v>
      </c>
    </row>
    <row r="20" spans="3:16" x14ac:dyDescent="0.25">
      <c r="C20">
        <v>53</v>
      </c>
      <c r="D20">
        <v>419.41699999999997</v>
      </c>
      <c r="E20">
        <v>396.65</v>
      </c>
      <c r="F20">
        <v>508.77100000000002</v>
      </c>
      <c r="G20">
        <v>480.89</v>
      </c>
      <c r="J20">
        <f t="shared" si="0"/>
        <v>53</v>
      </c>
      <c r="K20">
        <f t="shared" si="1"/>
        <v>22.766999999999996</v>
      </c>
      <c r="L20">
        <f t="shared" si="2"/>
        <v>27.881000000000029</v>
      </c>
      <c r="N20">
        <f t="shared" si="3"/>
        <v>53</v>
      </c>
      <c r="O20">
        <f t="shared" si="4"/>
        <v>0.40287522617784283</v>
      </c>
      <c r="P20">
        <f t="shared" si="4"/>
        <v>0.56512806464867893</v>
      </c>
    </row>
    <row r="21" spans="3:16" x14ac:dyDescent="0.25">
      <c r="C21">
        <v>54</v>
      </c>
      <c r="D21">
        <v>396.73500000000001</v>
      </c>
      <c r="E21">
        <v>385.286</v>
      </c>
      <c r="F21">
        <v>478.54399999999998</v>
      </c>
      <c r="G21">
        <v>446.64100000000002</v>
      </c>
      <c r="J21">
        <f t="shared" si="0"/>
        <v>54</v>
      </c>
      <c r="K21">
        <f t="shared" si="1"/>
        <v>11.449000000000012</v>
      </c>
      <c r="L21">
        <f t="shared" si="2"/>
        <v>31.902999999999963</v>
      </c>
      <c r="N21">
        <f t="shared" si="3"/>
        <v>54</v>
      </c>
      <c r="O21">
        <f t="shared" si="4"/>
        <v>0.31646574694039625</v>
      </c>
      <c r="P21">
        <f t="shared" si="4"/>
        <v>0.63398849472674934</v>
      </c>
    </row>
    <row r="22" spans="3:16" x14ac:dyDescent="0.25">
      <c r="C22">
        <v>55</v>
      </c>
      <c r="D22">
        <v>388.221</v>
      </c>
      <c r="E22">
        <v>374.70400000000001</v>
      </c>
      <c r="F22">
        <v>476.714</v>
      </c>
      <c r="G22">
        <v>448.214</v>
      </c>
      <c r="J22">
        <f t="shared" si="0"/>
        <v>55</v>
      </c>
      <c r="K22">
        <f t="shared" si="1"/>
        <v>13.516999999999996</v>
      </c>
      <c r="L22">
        <f t="shared" si="2"/>
        <v>28.5</v>
      </c>
      <c r="N22">
        <f t="shared" si="3"/>
        <v>55</v>
      </c>
      <c r="O22">
        <f t="shared" si="4"/>
        <v>0.33225429642467247</v>
      </c>
      <c r="P22">
        <f t="shared" si="4"/>
        <v>0.57572592795507482</v>
      </c>
    </row>
    <row r="23" spans="3:16" x14ac:dyDescent="0.25">
      <c r="C23">
        <v>56</v>
      </c>
      <c r="D23">
        <v>390.14</v>
      </c>
      <c r="E23">
        <v>382.98399999999998</v>
      </c>
      <c r="F23">
        <v>478.08800000000002</v>
      </c>
      <c r="G23">
        <v>446.495</v>
      </c>
      <c r="J23">
        <f t="shared" si="0"/>
        <v>56</v>
      </c>
      <c r="K23">
        <f t="shared" si="1"/>
        <v>7.1560000000000059</v>
      </c>
      <c r="L23">
        <f t="shared" si="2"/>
        <v>31.593000000000018</v>
      </c>
      <c r="N23">
        <f t="shared" si="3"/>
        <v>56</v>
      </c>
      <c r="O23">
        <f t="shared" si="4"/>
        <v>0.28369000083981671</v>
      </c>
      <c r="P23">
        <f t="shared" si="4"/>
        <v>0.6286810026023838</v>
      </c>
    </row>
    <row r="24" spans="3:16" x14ac:dyDescent="0.25">
      <c r="C24">
        <v>57</v>
      </c>
      <c r="D24">
        <v>382.846</v>
      </c>
      <c r="E24">
        <v>383.58300000000003</v>
      </c>
      <c r="F24">
        <v>466.64</v>
      </c>
      <c r="G24">
        <v>431.55200000000002</v>
      </c>
      <c r="J24">
        <f t="shared" si="0"/>
        <v>57</v>
      </c>
      <c r="K24">
        <f t="shared" si="1"/>
        <v>-0.73700000000002319</v>
      </c>
      <c r="L24">
        <f t="shared" si="2"/>
        <v>35.087999999999965</v>
      </c>
      <c r="N24">
        <f t="shared" si="3"/>
        <v>57</v>
      </c>
      <c r="O24">
        <f t="shared" si="4"/>
        <v>0.22342935234881395</v>
      </c>
      <c r="P24">
        <f t="shared" si="4"/>
        <v>0.68851869606903138</v>
      </c>
    </row>
    <row r="25" spans="3:16" x14ac:dyDescent="0.25">
      <c r="C25">
        <v>58</v>
      </c>
      <c r="D25">
        <v>370.27199999999999</v>
      </c>
      <c r="E25">
        <v>378.745</v>
      </c>
      <c r="F25">
        <v>448.94099999999997</v>
      </c>
      <c r="G25">
        <v>421.44299999999998</v>
      </c>
      <c r="J25">
        <f t="shared" si="0"/>
        <v>58</v>
      </c>
      <c r="K25">
        <f t="shared" si="1"/>
        <v>-8.4730000000000132</v>
      </c>
      <c r="L25">
        <f t="shared" si="2"/>
        <v>27.49799999999999</v>
      </c>
      <c r="N25">
        <f t="shared" si="3"/>
        <v>58</v>
      </c>
      <c r="O25">
        <f t="shared" si="4"/>
        <v>0.16436735098983826</v>
      </c>
      <c r="P25">
        <f t="shared" si="4"/>
        <v>0.55857074373373505</v>
      </c>
    </row>
    <row r="26" spans="3:16" x14ac:dyDescent="0.25">
      <c r="C26">
        <v>59</v>
      </c>
      <c r="D26">
        <v>352.93400000000003</v>
      </c>
      <c r="E26">
        <v>369.47899999999998</v>
      </c>
      <c r="F26">
        <v>433.06599999999997</v>
      </c>
      <c r="G26">
        <v>412.964</v>
      </c>
      <c r="J26">
        <f t="shared" si="0"/>
        <v>59</v>
      </c>
      <c r="K26">
        <f t="shared" si="1"/>
        <v>-16.544999999999959</v>
      </c>
      <c r="L26">
        <f t="shared" si="2"/>
        <v>20.101999999999975</v>
      </c>
      <c r="N26">
        <f t="shared" si="3"/>
        <v>59</v>
      </c>
      <c r="O26">
        <f t="shared" si="4"/>
        <v>0.10274009207442344</v>
      </c>
      <c r="P26">
        <f t="shared" si="4"/>
        <v>0.43194425421175131</v>
      </c>
    </row>
    <row r="27" spans="3:16" x14ac:dyDescent="0.25">
      <c r="C27">
        <v>60</v>
      </c>
      <c r="D27">
        <v>343.25</v>
      </c>
      <c r="E27">
        <v>358.99</v>
      </c>
      <c r="F27">
        <v>430.69900000000001</v>
      </c>
      <c r="G27">
        <v>412.714</v>
      </c>
      <c r="J27">
        <f t="shared" si="0"/>
        <v>60</v>
      </c>
      <c r="K27">
        <f t="shared" si="1"/>
        <v>-15.740000000000009</v>
      </c>
      <c r="L27">
        <f t="shared" si="2"/>
        <v>17.985000000000014</v>
      </c>
      <c r="N27">
        <f t="shared" si="3"/>
        <v>60</v>
      </c>
      <c r="O27">
        <f t="shared" si="4"/>
        <v>0.10888602163672599</v>
      </c>
      <c r="P27">
        <f t="shared" si="4"/>
        <v>0.39569921928502955</v>
      </c>
    </row>
    <row r="28" spans="3:16" x14ac:dyDescent="0.25">
      <c r="C28">
        <v>61</v>
      </c>
      <c r="D28">
        <v>334.19900000000001</v>
      </c>
      <c r="E28">
        <v>355.10399999999998</v>
      </c>
      <c r="F28">
        <v>432.08800000000002</v>
      </c>
      <c r="G28">
        <v>414.13</v>
      </c>
      <c r="J28">
        <f t="shared" si="0"/>
        <v>61</v>
      </c>
      <c r="K28">
        <f t="shared" si="1"/>
        <v>-20.904999999999973</v>
      </c>
      <c r="L28">
        <f t="shared" si="2"/>
        <v>17.958000000000027</v>
      </c>
      <c r="N28">
        <f t="shared" si="3"/>
        <v>61</v>
      </c>
      <c r="O28">
        <f t="shared" si="4"/>
        <v>6.9452821401577644E-2</v>
      </c>
      <c r="P28">
        <f t="shared" si="4"/>
        <v>0.3952369538419398</v>
      </c>
    </row>
    <row r="29" spans="3:16" x14ac:dyDescent="0.25">
      <c r="C29">
        <v>62</v>
      </c>
      <c r="D29">
        <v>347.92599999999999</v>
      </c>
      <c r="E29">
        <v>364.06200000000001</v>
      </c>
      <c r="F29">
        <v>428.41199999999998</v>
      </c>
      <c r="G29">
        <v>417.839</v>
      </c>
      <c r="J29">
        <f t="shared" ref="J29:J36" si="5">C29</f>
        <v>62</v>
      </c>
      <c r="K29">
        <f t="shared" ref="K29:K36" si="6">D29-E29</f>
        <v>-16.136000000000024</v>
      </c>
      <c r="L29">
        <f t="shared" ref="L29:L36" si="7">F29-G29</f>
        <v>10.572999999999979</v>
      </c>
      <c r="N29">
        <f t="shared" ref="N29:N36" si="8">C29</f>
        <v>62</v>
      </c>
      <c r="O29">
        <f t="shared" ref="O29:O36" si="9">(K29-MIN(K$3:K$95))/(MAX(K$3:K$95)-MIN(K$3:K$95))</f>
        <v>0.10586268237377934</v>
      </c>
      <c r="P29">
        <f t="shared" ref="P29:P36" si="10">(L29-MIN(L$3:L$95))/(MAX(L$3:L$95)-MIN(L$3:L$95))</f>
        <v>0.26879879468565876</v>
      </c>
    </row>
    <row r="30" spans="3:16" x14ac:dyDescent="0.25">
      <c r="C30">
        <v>63</v>
      </c>
      <c r="D30">
        <v>342.84800000000001</v>
      </c>
      <c r="E30">
        <v>367.72899999999998</v>
      </c>
      <c r="F30">
        <v>425.56099999999998</v>
      </c>
      <c r="G30">
        <v>416.899</v>
      </c>
      <c r="J30">
        <f t="shared" si="5"/>
        <v>63</v>
      </c>
      <c r="K30">
        <f t="shared" si="6"/>
        <v>-24.880999999999972</v>
      </c>
      <c r="L30">
        <f t="shared" si="7"/>
        <v>8.6619999999999777</v>
      </c>
      <c r="N30">
        <f t="shared" si="8"/>
        <v>63</v>
      </c>
      <c r="O30">
        <f t="shared" si="9"/>
        <v>3.909727365037708E-2</v>
      </c>
      <c r="P30">
        <f t="shared" si="10"/>
        <v>0.23608067388028958</v>
      </c>
    </row>
    <row r="31" spans="3:16" x14ac:dyDescent="0.25">
      <c r="C31">
        <v>64</v>
      </c>
      <c r="D31">
        <v>339.59800000000001</v>
      </c>
      <c r="E31">
        <v>368.06900000000002</v>
      </c>
      <c r="F31">
        <v>433.85599999999999</v>
      </c>
      <c r="G31">
        <v>416.245</v>
      </c>
      <c r="J31">
        <f t="shared" si="5"/>
        <v>64</v>
      </c>
      <c r="K31">
        <f t="shared" si="6"/>
        <v>-28.471000000000004</v>
      </c>
      <c r="L31">
        <f t="shared" si="7"/>
        <v>17.61099999999999</v>
      </c>
      <c r="N31">
        <f t="shared" si="8"/>
        <v>64</v>
      </c>
      <c r="O31">
        <f t="shared" si="9"/>
        <v>1.1688718211038293E-2</v>
      </c>
      <c r="P31">
        <f t="shared" si="10"/>
        <v>0.38929598685111594</v>
      </c>
    </row>
    <row r="32" spans="3:16" x14ac:dyDescent="0.25">
      <c r="C32">
        <v>65</v>
      </c>
      <c r="D32">
        <v>350.86399999999998</v>
      </c>
      <c r="E32">
        <v>367.36200000000002</v>
      </c>
      <c r="F32">
        <v>424.50799999999998</v>
      </c>
      <c r="G32">
        <v>407.46300000000002</v>
      </c>
      <c r="J32">
        <f t="shared" si="5"/>
        <v>65</v>
      </c>
      <c r="K32">
        <f t="shared" si="6"/>
        <v>-16.498000000000047</v>
      </c>
      <c r="L32">
        <f t="shared" si="7"/>
        <v>17.044999999999959</v>
      </c>
      <c r="N32">
        <f t="shared" si="8"/>
        <v>65</v>
      </c>
      <c r="O32">
        <f t="shared" si="9"/>
        <v>0.10309892274451996</v>
      </c>
      <c r="P32">
        <f t="shared" si="10"/>
        <v>0.37960553348856235</v>
      </c>
    </row>
    <row r="33" spans="3:16" x14ac:dyDescent="0.25">
      <c r="C33">
        <v>66</v>
      </c>
      <c r="D33">
        <v>338.74200000000002</v>
      </c>
      <c r="E33">
        <v>364.42</v>
      </c>
      <c r="F33">
        <v>403.13600000000002</v>
      </c>
      <c r="G33">
        <v>398.08</v>
      </c>
      <c r="J33">
        <f t="shared" si="5"/>
        <v>66</v>
      </c>
      <c r="K33">
        <f t="shared" si="6"/>
        <v>-25.677999999999997</v>
      </c>
      <c r="L33">
        <f t="shared" si="7"/>
        <v>5.05600000000004</v>
      </c>
      <c r="N33">
        <f t="shared" si="8"/>
        <v>66</v>
      </c>
      <c r="O33">
        <f t="shared" si="9"/>
        <v>3.301242164894156E-2</v>
      </c>
      <c r="P33">
        <f t="shared" si="10"/>
        <v>0.17434255581427219</v>
      </c>
    </row>
    <row r="34" spans="3:16" x14ac:dyDescent="0.25">
      <c r="C34">
        <v>67</v>
      </c>
      <c r="D34">
        <v>341.04500000000002</v>
      </c>
      <c r="E34">
        <v>368.35899999999998</v>
      </c>
      <c r="F34">
        <v>407.14400000000001</v>
      </c>
      <c r="G34">
        <v>404.94600000000003</v>
      </c>
      <c r="J34">
        <f t="shared" si="5"/>
        <v>67</v>
      </c>
      <c r="K34">
        <f t="shared" si="6"/>
        <v>-27.313999999999965</v>
      </c>
      <c r="L34">
        <f t="shared" si="7"/>
        <v>2.1979999999999791</v>
      </c>
      <c r="N34">
        <f t="shared" si="8"/>
        <v>67</v>
      </c>
      <c r="O34">
        <f t="shared" si="9"/>
        <v>2.0522060451516222E-2</v>
      </c>
      <c r="P34">
        <f t="shared" si="10"/>
        <v>0.12541090261607904</v>
      </c>
    </row>
    <row r="35" spans="3:16" x14ac:dyDescent="0.25">
      <c r="C35">
        <v>68</v>
      </c>
      <c r="D35">
        <v>335.76499999999999</v>
      </c>
      <c r="E35">
        <v>357.91800000000001</v>
      </c>
      <c r="F35">
        <v>404.303</v>
      </c>
      <c r="G35">
        <v>405.69600000000003</v>
      </c>
      <c r="J35">
        <f t="shared" si="5"/>
        <v>68</v>
      </c>
      <c r="K35">
        <f t="shared" si="6"/>
        <v>-22.15300000000002</v>
      </c>
      <c r="L35">
        <f t="shared" si="7"/>
        <v>-1.3930000000000291</v>
      </c>
      <c r="N35">
        <f t="shared" si="8"/>
        <v>68</v>
      </c>
      <c r="O35">
        <f t="shared" si="9"/>
        <v>5.9924721906230626E-2</v>
      </c>
      <c r="P35">
        <f t="shared" si="10"/>
        <v>6.3929598685110431E-2</v>
      </c>
    </row>
    <row r="36" spans="3:16" x14ac:dyDescent="0.25">
      <c r="C36">
        <v>69</v>
      </c>
      <c r="D36">
        <v>327.06099999999998</v>
      </c>
      <c r="E36">
        <v>353.45699999999999</v>
      </c>
      <c r="F36">
        <v>404.74200000000002</v>
      </c>
      <c r="G36">
        <v>405.14699999999999</v>
      </c>
      <c r="J36">
        <f t="shared" si="5"/>
        <v>69</v>
      </c>
      <c r="K36">
        <f t="shared" si="6"/>
        <v>-26.396000000000015</v>
      </c>
      <c r="L36">
        <f t="shared" si="7"/>
        <v>-0.40499999999997272</v>
      </c>
      <c r="N36">
        <f t="shared" si="8"/>
        <v>69</v>
      </c>
      <c r="O36">
        <f t="shared" si="9"/>
        <v>2.7530710561073715E-2</v>
      </c>
      <c r="P36">
        <f t="shared" si="10"/>
        <v>8.0845089713737633E-2</v>
      </c>
    </row>
  </sheetData>
  <sortState ref="C3:E70">
    <sortCondition ref="C8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80" zoomScaleNormal="80" workbookViewId="0"/>
  </sheetViews>
  <sheetFormatPr defaultRowHeight="15" x14ac:dyDescent="0.25"/>
  <sheetData>
    <row r="1" spans="1:16" x14ac:dyDescent="0.25">
      <c r="A1" t="s">
        <v>30</v>
      </c>
      <c r="J1" t="s">
        <v>1</v>
      </c>
      <c r="N1" t="s">
        <v>2</v>
      </c>
    </row>
    <row r="2" spans="1:16" x14ac:dyDescent="0.25">
      <c r="C2" t="s">
        <v>3</v>
      </c>
      <c r="D2" s="1" t="s">
        <v>4</v>
      </c>
      <c r="E2" s="1" t="s">
        <v>5</v>
      </c>
      <c r="F2" s="2" t="s">
        <v>7</v>
      </c>
      <c r="G2" s="2" t="s">
        <v>8</v>
      </c>
      <c r="J2" t="s">
        <v>3</v>
      </c>
      <c r="K2" s="1" t="s">
        <v>6</v>
      </c>
      <c r="L2" s="2" t="s">
        <v>9</v>
      </c>
      <c r="N2" t="s">
        <v>3</v>
      </c>
      <c r="O2" s="1" t="s">
        <v>6</v>
      </c>
      <c r="P2" s="2" t="s">
        <v>9</v>
      </c>
    </row>
    <row r="3" spans="1:16" x14ac:dyDescent="0.25">
      <c r="C3">
        <v>91</v>
      </c>
      <c r="D3">
        <v>723.38599999999997</v>
      </c>
      <c r="E3">
        <v>710.23599999999999</v>
      </c>
      <c r="F3">
        <v>667.02300000000002</v>
      </c>
      <c r="G3">
        <v>630.42399999999998</v>
      </c>
      <c r="J3">
        <f>C3</f>
        <v>91</v>
      </c>
      <c r="K3">
        <f>D3-E3</f>
        <v>13.149999999999977</v>
      </c>
      <c r="L3">
        <f>F3-G3</f>
        <v>36.599000000000046</v>
      </c>
      <c r="N3">
        <f>C3</f>
        <v>91</v>
      </c>
      <c r="O3">
        <f>(K3-MIN(K$3:K$95))/(MAX(K$3:K$95)-MIN(K$3:K$95))</f>
        <v>0.25008056142360974</v>
      </c>
      <c r="P3">
        <f>(L3-MIN(L$3:L$95))/(MAX(L$3:L$95)-MIN(L$3:L$95))</f>
        <v>0.50225679874798912</v>
      </c>
    </row>
    <row r="4" spans="1:16" x14ac:dyDescent="0.25">
      <c r="C4">
        <v>92</v>
      </c>
      <c r="D4">
        <v>682.59400000000005</v>
      </c>
      <c r="E4">
        <v>686.01300000000003</v>
      </c>
      <c r="F4">
        <v>654.76</v>
      </c>
      <c r="G4">
        <v>621.65099999999995</v>
      </c>
      <c r="J4">
        <f t="shared" ref="J4:J17" si="0">C4</f>
        <v>92</v>
      </c>
      <c r="K4">
        <f t="shared" ref="K4:K17" si="1">D4-E4</f>
        <v>-3.4189999999999827</v>
      </c>
      <c r="L4">
        <f t="shared" ref="L4:L17" si="2">F4-G4</f>
        <v>33.109000000000037</v>
      </c>
      <c r="N4">
        <f t="shared" ref="N4:N17" si="3">C4</f>
        <v>92</v>
      </c>
      <c r="O4">
        <f t="shared" ref="O4:P17" si="4">(K4-MIN(K$3:K$95))/(MAX(K$3:K$95)-MIN(K$3:K$95))</f>
        <v>0.10176698055784335</v>
      </c>
      <c r="P4">
        <f t="shared" si="4"/>
        <v>0.42309873211005211</v>
      </c>
    </row>
    <row r="5" spans="1:16" x14ac:dyDescent="0.25">
      <c r="C5">
        <v>93</v>
      </c>
      <c r="D5">
        <v>667.64599999999996</v>
      </c>
      <c r="E5">
        <v>682.43399999999997</v>
      </c>
      <c r="F5">
        <v>642.28099999999995</v>
      </c>
      <c r="G5">
        <v>623.80899999999997</v>
      </c>
      <c r="J5">
        <f t="shared" si="0"/>
        <v>93</v>
      </c>
      <c r="K5">
        <f t="shared" si="1"/>
        <v>-14.788000000000011</v>
      </c>
      <c r="L5">
        <f t="shared" si="2"/>
        <v>18.47199999999998</v>
      </c>
      <c r="N5">
        <f t="shared" si="3"/>
        <v>93</v>
      </c>
      <c r="O5">
        <f t="shared" si="4"/>
        <v>0</v>
      </c>
      <c r="P5">
        <f t="shared" si="4"/>
        <v>9.1111161514210975E-2</v>
      </c>
    </row>
    <row r="6" spans="1:16" x14ac:dyDescent="0.25">
      <c r="C6">
        <v>94</v>
      </c>
      <c r="D6">
        <v>667.96900000000005</v>
      </c>
      <c r="E6">
        <v>679.60500000000002</v>
      </c>
      <c r="F6">
        <v>660.51</v>
      </c>
      <c r="G6">
        <v>623.947</v>
      </c>
      <c r="J6">
        <f t="shared" si="0"/>
        <v>94</v>
      </c>
      <c r="K6">
        <f t="shared" si="1"/>
        <v>-11.635999999999967</v>
      </c>
      <c r="L6">
        <f t="shared" si="2"/>
        <v>36.562999999999988</v>
      </c>
      <c r="N6">
        <f t="shared" si="3"/>
        <v>94</v>
      </c>
      <c r="O6">
        <f t="shared" si="4"/>
        <v>2.8214400802034117E-2</v>
      </c>
      <c r="P6">
        <f t="shared" si="4"/>
        <v>0.50144026854771107</v>
      </c>
    </row>
    <row r="7" spans="1:16" x14ac:dyDescent="0.25">
      <c r="C7">
        <v>95</v>
      </c>
      <c r="D7">
        <v>675.32</v>
      </c>
      <c r="E7">
        <v>683.875</v>
      </c>
      <c r="F7">
        <v>666.54</v>
      </c>
      <c r="G7">
        <v>622.18399999999997</v>
      </c>
      <c r="J7">
        <f t="shared" si="0"/>
        <v>95</v>
      </c>
      <c r="K7">
        <f t="shared" si="1"/>
        <v>-8.55499999999995</v>
      </c>
      <c r="L7">
        <f t="shared" si="2"/>
        <v>44.355999999999995</v>
      </c>
      <c r="N7">
        <f t="shared" si="3"/>
        <v>95</v>
      </c>
      <c r="O7">
        <f t="shared" si="4"/>
        <v>5.5793261484479037E-2</v>
      </c>
      <c r="P7">
        <f t="shared" si="4"/>
        <v>0.67819637551316725</v>
      </c>
    </row>
    <row r="8" spans="1:16" x14ac:dyDescent="0.25">
      <c r="C8">
        <v>96</v>
      </c>
      <c r="D8">
        <v>710.28800000000001</v>
      </c>
      <c r="E8">
        <v>692.81399999999996</v>
      </c>
      <c r="F8">
        <v>666.36500000000001</v>
      </c>
      <c r="G8">
        <v>622.09</v>
      </c>
      <c r="J8">
        <f t="shared" si="0"/>
        <v>96</v>
      </c>
      <c r="K8">
        <f t="shared" si="1"/>
        <v>17.474000000000046</v>
      </c>
      <c r="L8">
        <f t="shared" si="2"/>
        <v>44.274999999999977</v>
      </c>
      <c r="N8">
        <f t="shared" si="3"/>
        <v>96</v>
      </c>
      <c r="O8">
        <f t="shared" si="4"/>
        <v>0.28878584983350686</v>
      </c>
      <c r="P8">
        <f t="shared" si="4"/>
        <v>0.67635918256254424</v>
      </c>
    </row>
    <row r="9" spans="1:16" x14ac:dyDescent="0.25">
      <c r="C9">
        <v>97</v>
      </c>
      <c r="D9">
        <v>773.66300000000001</v>
      </c>
      <c r="E9">
        <v>703.27599999999995</v>
      </c>
      <c r="F9">
        <v>652.11500000000001</v>
      </c>
      <c r="G9">
        <v>609.91700000000003</v>
      </c>
      <c r="J9">
        <f t="shared" si="0"/>
        <v>97</v>
      </c>
      <c r="K9">
        <f t="shared" si="1"/>
        <v>70.387000000000057</v>
      </c>
      <c r="L9">
        <f t="shared" si="2"/>
        <v>42.197999999999979</v>
      </c>
      <c r="N9">
        <f t="shared" si="3"/>
        <v>97</v>
      </c>
      <c r="O9">
        <f t="shared" si="4"/>
        <v>0.76242436177450013</v>
      </c>
      <c r="P9">
        <f t="shared" si="4"/>
        <v>0.62924992628546839</v>
      </c>
    </row>
    <row r="10" spans="1:16" x14ac:dyDescent="0.25">
      <c r="C10">
        <v>98</v>
      </c>
      <c r="D10">
        <v>713.71199999999999</v>
      </c>
      <c r="E10">
        <v>680.76900000000001</v>
      </c>
      <c r="F10">
        <v>657.69200000000001</v>
      </c>
      <c r="G10">
        <v>609.29499999999996</v>
      </c>
      <c r="J10">
        <f t="shared" si="0"/>
        <v>98</v>
      </c>
      <c r="K10">
        <f t="shared" si="1"/>
        <v>32.942999999999984</v>
      </c>
      <c r="L10">
        <f t="shared" si="2"/>
        <v>48.397000000000048</v>
      </c>
      <c r="N10">
        <f t="shared" si="3"/>
        <v>98</v>
      </c>
      <c r="O10">
        <f t="shared" si="4"/>
        <v>0.42725303448028923</v>
      </c>
      <c r="P10">
        <f t="shared" si="4"/>
        <v>0.76985189049422931</v>
      </c>
    </row>
    <row r="11" spans="1:16" x14ac:dyDescent="0.25">
      <c r="C11">
        <v>99</v>
      </c>
      <c r="D11">
        <v>786.39800000000002</v>
      </c>
      <c r="E11">
        <v>689.47</v>
      </c>
      <c r="F11">
        <v>649.14800000000002</v>
      </c>
      <c r="G11">
        <v>604.14</v>
      </c>
      <c r="J11">
        <f t="shared" si="0"/>
        <v>99</v>
      </c>
      <c r="K11">
        <f t="shared" si="1"/>
        <v>96.927999999999997</v>
      </c>
      <c r="L11">
        <f t="shared" si="2"/>
        <v>45.008000000000038</v>
      </c>
      <c r="N11">
        <f t="shared" si="3"/>
        <v>99</v>
      </c>
      <c r="O11">
        <f t="shared" si="4"/>
        <v>1</v>
      </c>
      <c r="P11">
        <f t="shared" si="4"/>
        <v>0.69298464469595755</v>
      </c>
    </row>
    <row r="12" spans="1:16" x14ac:dyDescent="0.25">
      <c r="C12">
        <v>100</v>
      </c>
      <c r="D12">
        <v>786.20399999999995</v>
      </c>
      <c r="E12">
        <v>692.83500000000004</v>
      </c>
      <c r="F12">
        <v>637.17600000000004</v>
      </c>
      <c r="G12">
        <v>595.28</v>
      </c>
      <c r="J12">
        <f t="shared" si="0"/>
        <v>100</v>
      </c>
      <c r="K12">
        <f t="shared" si="1"/>
        <v>93.368999999999915</v>
      </c>
      <c r="L12">
        <f t="shared" si="2"/>
        <v>41.896000000000072</v>
      </c>
      <c r="N12">
        <f t="shared" si="3"/>
        <v>100</v>
      </c>
      <c r="O12">
        <f t="shared" si="4"/>
        <v>0.96814243259694155</v>
      </c>
      <c r="P12">
        <f t="shared" si="4"/>
        <v>0.62240014516092701</v>
      </c>
    </row>
    <row r="13" spans="1:16" x14ac:dyDescent="0.25">
      <c r="C13">
        <v>101</v>
      </c>
      <c r="D13">
        <v>703.54600000000005</v>
      </c>
      <c r="E13">
        <v>673.01199999999994</v>
      </c>
      <c r="F13">
        <v>658.10199999999998</v>
      </c>
      <c r="G13">
        <v>605.31100000000004</v>
      </c>
      <c r="J13">
        <f t="shared" si="0"/>
        <v>101</v>
      </c>
      <c r="K13">
        <f t="shared" si="1"/>
        <v>30.534000000000106</v>
      </c>
      <c r="L13">
        <f t="shared" si="2"/>
        <v>52.79099999999994</v>
      </c>
      <c r="N13">
        <f t="shared" si="3"/>
        <v>101</v>
      </c>
      <c r="O13">
        <f t="shared" si="4"/>
        <v>0.40568942676071568</v>
      </c>
      <c r="P13">
        <f t="shared" si="4"/>
        <v>0.86951393771689001</v>
      </c>
    </row>
    <row r="14" spans="1:16" x14ac:dyDescent="0.25">
      <c r="C14">
        <v>102</v>
      </c>
      <c r="D14">
        <v>737.49099999999999</v>
      </c>
      <c r="E14">
        <v>689.17700000000002</v>
      </c>
      <c r="F14">
        <v>687.36099999999999</v>
      </c>
      <c r="G14">
        <v>628.81700000000001</v>
      </c>
      <c r="J14">
        <f t="shared" si="0"/>
        <v>102</v>
      </c>
      <c r="K14">
        <f t="shared" si="1"/>
        <v>48.313999999999965</v>
      </c>
      <c r="L14">
        <f t="shared" si="2"/>
        <v>58.543999999999983</v>
      </c>
      <c r="N14">
        <f t="shared" si="3"/>
        <v>102</v>
      </c>
      <c r="O14">
        <f t="shared" si="4"/>
        <v>0.56484299473665345</v>
      </c>
      <c r="P14">
        <f t="shared" si="4"/>
        <v>1</v>
      </c>
    </row>
    <row r="15" spans="1:16" x14ac:dyDescent="0.25">
      <c r="C15">
        <v>103</v>
      </c>
      <c r="D15">
        <v>757.58299999999997</v>
      </c>
      <c r="E15">
        <v>692.07899999999995</v>
      </c>
      <c r="F15">
        <v>666.50900000000001</v>
      </c>
      <c r="G15">
        <v>614.79899999999998</v>
      </c>
      <c r="J15">
        <f t="shared" si="0"/>
        <v>103</v>
      </c>
      <c r="K15">
        <f t="shared" si="1"/>
        <v>65.504000000000019</v>
      </c>
      <c r="L15">
        <f t="shared" si="2"/>
        <v>51.710000000000036</v>
      </c>
      <c r="N15">
        <f t="shared" si="3"/>
        <v>103</v>
      </c>
      <c r="O15">
        <f t="shared" si="4"/>
        <v>0.71871531383150156</v>
      </c>
      <c r="P15">
        <f t="shared" si="4"/>
        <v>0.84499535031413875</v>
      </c>
    </row>
    <row r="16" spans="1:16" x14ac:dyDescent="0.25">
      <c r="C16">
        <v>104</v>
      </c>
      <c r="D16">
        <v>725.89800000000002</v>
      </c>
      <c r="E16">
        <v>675.31100000000004</v>
      </c>
      <c r="F16">
        <v>645.82399999999996</v>
      </c>
      <c r="G16">
        <v>595.976</v>
      </c>
      <c r="J16">
        <f t="shared" si="0"/>
        <v>104</v>
      </c>
      <c r="K16">
        <f t="shared" si="1"/>
        <v>50.586999999999989</v>
      </c>
      <c r="L16">
        <f t="shared" si="2"/>
        <v>49.847999999999956</v>
      </c>
      <c r="N16">
        <f t="shared" si="3"/>
        <v>104</v>
      </c>
      <c r="O16">
        <f t="shared" si="4"/>
        <v>0.5851892298327902</v>
      </c>
      <c r="P16">
        <f t="shared" si="4"/>
        <v>0.80276259384426918</v>
      </c>
    </row>
    <row r="17" spans="3:16" x14ac:dyDescent="0.25">
      <c r="C17">
        <v>105</v>
      </c>
      <c r="D17">
        <v>656.02800000000002</v>
      </c>
      <c r="E17">
        <v>662.70100000000002</v>
      </c>
      <c r="F17">
        <v>648.75900000000001</v>
      </c>
      <c r="G17">
        <v>601.226</v>
      </c>
      <c r="J17">
        <f t="shared" si="0"/>
        <v>105</v>
      </c>
      <c r="K17">
        <f t="shared" si="1"/>
        <v>-6.6730000000000018</v>
      </c>
      <c r="L17">
        <f t="shared" si="2"/>
        <v>47.533000000000015</v>
      </c>
      <c r="N17">
        <f t="shared" si="3"/>
        <v>105</v>
      </c>
      <c r="O17">
        <f t="shared" si="4"/>
        <v>7.263955028823095E-2</v>
      </c>
      <c r="P17">
        <f t="shared" si="4"/>
        <v>0.75025516568758754</v>
      </c>
    </row>
    <row r="18" spans="3:16" x14ac:dyDescent="0.25">
      <c r="C18">
        <v>106</v>
      </c>
      <c r="D18">
        <v>650.077</v>
      </c>
      <c r="E18">
        <v>660.76300000000003</v>
      </c>
      <c r="F18">
        <v>655.31700000000001</v>
      </c>
      <c r="G18">
        <v>615.08299999999997</v>
      </c>
      <c r="J18">
        <f t="shared" ref="J18:J28" si="5">C18</f>
        <v>106</v>
      </c>
      <c r="K18">
        <f t="shared" ref="K18:K28" si="6">D18-E18</f>
        <v>-10.686000000000035</v>
      </c>
      <c r="L18">
        <f t="shared" ref="L18:L28" si="7">F18-G18</f>
        <v>40.234000000000037</v>
      </c>
      <c r="N18">
        <f t="shared" ref="N18:N28" si="8">C18</f>
        <v>106</v>
      </c>
      <c r="O18">
        <f t="shared" ref="O18:O28" si="9">(K18-MIN(K$3:K$95))/(MAX(K$3:K$95)-MIN(K$3:K$95))</f>
        <v>3.6718106627519558E-2</v>
      </c>
      <c r="P18">
        <f t="shared" ref="P18:P28" si="10">(L18-MIN(L$3:L$95))/(MAX(L$3:L$95)-MIN(L$3:L$95))</f>
        <v>0.58470366758148462</v>
      </c>
    </row>
    <row r="19" spans="3:16" x14ac:dyDescent="0.25">
      <c r="C19">
        <v>107</v>
      </c>
      <c r="D19">
        <v>647.30799999999999</v>
      </c>
      <c r="E19">
        <v>653.39099999999996</v>
      </c>
      <c r="F19">
        <v>646.875</v>
      </c>
      <c r="G19">
        <v>598.17899999999997</v>
      </c>
      <c r="J19">
        <f t="shared" si="5"/>
        <v>107</v>
      </c>
      <c r="K19">
        <f t="shared" si="6"/>
        <v>-6.08299999999997</v>
      </c>
      <c r="L19">
        <f t="shared" si="7"/>
        <v>48.696000000000026</v>
      </c>
      <c r="N19">
        <f t="shared" si="8"/>
        <v>107</v>
      </c>
      <c r="O19">
        <f t="shared" si="9"/>
        <v>7.7920799169322569E-2</v>
      </c>
      <c r="P19">
        <f t="shared" si="10"/>
        <v>0.77663362743541597</v>
      </c>
    </row>
    <row r="20" spans="3:16" x14ac:dyDescent="0.25">
      <c r="C20">
        <v>108</v>
      </c>
      <c r="D20">
        <v>668.91300000000001</v>
      </c>
      <c r="E20">
        <v>658.71199999999999</v>
      </c>
      <c r="F20">
        <v>653.83699999999999</v>
      </c>
      <c r="G20">
        <v>596.95500000000004</v>
      </c>
      <c r="J20">
        <f t="shared" si="5"/>
        <v>108</v>
      </c>
      <c r="K20">
        <f t="shared" si="6"/>
        <v>10.201000000000022</v>
      </c>
      <c r="L20">
        <f t="shared" si="7"/>
        <v>56.881999999999948</v>
      </c>
      <c r="N20">
        <f t="shared" si="8"/>
        <v>108</v>
      </c>
      <c r="O20">
        <f t="shared" si="9"/>
        <v>0.22368326828744345</v>
      </c>
      <c r="P20">
        <f t="shared" si="10"/>
        <v>0.96230352242055772</v>
      </c>
    </row>
    <row r="21" spans="3:16" x14ac:dyDescent="0.25">
      <c r="C21">
        <v>109</v>
      </c>
      <c r="D21">
        <v>758.85199999999998</v>
      </c>
      <c r="E21">
        <v>671.73800000000006</v>
      </c>
      <c r="F21">
        <v>650.52800000000002</v>
      </c>
      <c r="G21">
        <v>601.65899999999999</v>
      </c>
      <c r="J21">
        <f t="shared" si="5"/>
        <v>109</v>
      </c>
      <c r="K21">
        <f t="shared" si="6"/>
        <v>87.113999999999919</v>
      </c>
      <c r="L21">
        <f t="shared" si="7"/>
        <v>48.869000000000028</v>
      </c>
      <c r="N21">
        <f t="shared" si="8"/>
        <v>109</v>
      </c>
      <c r="O21">
        <f t="shared" si="9"/>
        <v>0.91215224318808341</v>
      </c>
      <c r="P21">
        <f t="shared" si="10"/>
        <v>0.78055750867563467</v>
      </c>
    </row>
    <row r="22" spans="3:16" x14ac:dyDescent="0.25">
      <c r="C22">
        <v>110</v>
      </c>
      <c r="D22">
        <v>693.34299999999996</v>
      </c>
      <c r="E22">
        <v>649.86599999999999</v>
      </c>
      <c r="F22">
        <v>626.81500000000005</v>
      </c>
      <c r="G22">
        <v>596.86599999999999</v>
      </c>
      <c r="J22">
        <f t="shared" si="5"/>
        <v>110</v>
      </c>
      <c r="K22">
        <f t="shared" si="6"/>
        <v>43.476999999999975</v>
      </c>
      <c r="L22">
        <f t="shared" si="7"/>
        <v>29.949000000000069</v>
      </c>
      <c r="N22">
        <f t="shared" si="8"/>
        <v>110</v>
      </c>
      <c r="O22">
        <f t="shared" si="9"/>
        <v>0.52154570518099452</v>
      </c>
      <c r="P22">
        <f t="shared" si="10"/>
        <v>0.35142552564131918</v>
      </c>
    </row>
    <row r="23" spans="3:16" x14ac:dyDescent="0.25">
      <c r="C23">
        <v>111</v>
      </c>
      <c r="D23">
        <v>693.47</v>
      </c>
      <c r="E23">
        <v>655.428</v>
      </c>
      <c r="F23">
        <v>640.21</v>
      </c>
      <c r="G23">
        <v>603.29600000000005</v>
      </c>
      <c r="J23">
        <f t="shared" si="5"/>
        <v>111</v>
      </c>
      <c r="K23">
        <f t="shared" si="6"/>
        <v>38.04200000000003</v>
      </c>
      <c r="L23">
        <f t="shared" si="7"/>
        <v>36.913999999999987</v>
      </c>
      <c r="N23">
        <f t="shared" si="8"/>
        <v>111</v>
      </c>
      <c r="O23">
        <f t="shared" si="9"/>
        <v>0.47289555658992477</v>
      </c>
      <c r="P23">
        <f t="shared" si="10"/>
        <v>0.50940143800040893</v>
      </c>
    </row>
    <row r="24" spans="3:16" x14ac:dyDescent="0.25">
      <c r="C24">
        <v>112</v>
      </c>
      <c r="D24">
        <v>698.67</v>
      </c>
      <c r="E24">
        <v>669.26300000000003</v>
      </c>
      <c r="F24">
        <v>627.55999999999995</v>
      </c>
      <c r="G24">
        <v>613.10500000000002</v>
      </c>
      <c r="J24">
        <f t="shared" si="5"/>
        <v>112</v>
      </c>
      <c r="K24">
        <f t="shared" si="6"/>
        <v>29.406999999999925</v>
      </c>
      <c r="L24">
        <f t="shared" si="7"/>
        <v>14.454999999999927</v>
      </c>
      <c r="N24">
        <f t="shared" si="8"/>
        <v>112</v>
      </c>
      <c r="O24">
        <f t="shared" si="9"/>
        <v>0.3956013462709006</v>
      </c>
      <c r="P24">
        <f t="shared" si="10"/>
        <v>0</v>
      </c>
    </row>
    <row r="25" spans="3:16" x14ac:dyDescent="0.25">
      <c r="C25">
        <v>113</v>
      </c>
      <c r="D25">
        <v>658.33</v>
      </c>
      <c r="E25">
        <v>647.72400000000005</v>
      </c>
      <c r="F25">
        <v>620.37</v>
      </c>
      <c r="G25">
        <v>601.447</v>
      </c>
      <c r="J25">
        <f t="shared" si="5"/>
        <v>113</v>
      </c>
      <c r="K25">
        <f t="shared" si="6"/>
        <v>10.605999999999995</v>
      </c>
      <c r="L25">
        <f t="shared" si="7"/>
        <v>18.923000000000002</v>
      </c>
      <c r="N25">
        <f t="shared" si="8"/>
        <v>113</v>
      </c>
      <c r="O25">
        <f t="shared" si="9"/>
        <v>0.22730853234988724</v>
      </c>
      <c r="P25">
        <f t="shared" si="10"/>
        <v>0.1013404704121225</v>
      </c>
    </row>
    <row r="26" spans="3:16" x14ac:dyDescent="0.25">
      <c r="C26">
        <v>114</v>
      </c>
      <c r="D26">
        <v>637.08000000000004</v>
      </c>
      <c r="E26">
        <v>644.22400000000005</v>
      </c>
      <c r="F26">
        <v>616.29</v>
      </c>
      <c r="G26">
        <v>601.52</v>
      </c>
      <c r="J26">
        <f t="shared" si="5"/>
        <v>114</v>
      </c>
      <c r="K26">
        <f t="shared" si="6"/>
        <v>-7.1440000000000055</v>
      </c>
      <c r="L26">
        <f t="shared" si="7"/>
        <v>14.769999999999982</v>
      </c>
      <c r="N26">
        <f t="shared" si="8"/>
        <v>114</v>
      </c>
      <c r="O26">
        <f t="shared" si="9"/>
        <v>6.8423502452647833E-2</v>
      </c>
      <c r="P26">
        <f t="shared" si="10"/>
        <v>7.1446392524224678E-3</v>
      </c>
    </row>
    <row r="27" spans="3:16" x14ac:dyDescent="0.25">
      <c r="C27">
        <v>115</v>
      </c>
      <c r="D27">
        <v>633.25</v>
      </c>
      <c r="E27">
        <v>635.92100000000005</v>
      </c>
      <c r="F27">
        <v>622.87</v>
      </c>
      <c r="G27">
        <v>607.11800000000005</v>
      </c>
      <c r="J27">
        <f t="shared" si="5"/>
        <v>115</v>
      </c>
      <c r="K27">
        <f t="shared" si="6"/>
        <v>-2.6710000000000491</v>
      </c>
      <c r="L27">
        <f t="shared" si="7"/>
        <v>15.751999999999953</v>
      </c>
      <c r="N27">
        <f t="shared" si="8"/>
        <v>115</v>
      </c>
      <c r="O27">
        <f t="shared" si="9"/>
        <v>0.10846252998675177</v>
      </c>
      <c r="P27">
        <f t="shared" si="10"/>
        <v>2.9417768604414338E-2</v>
      </c>
    </row>
    <row r="28" spans="3:16" x14ac:dyDescent="0.25">
      <c r="C28">
        <v>116</v>
      </c>
      <c r="D28">
        <v>640.24</v>
      </c>
      <c r="E28">
        <v>647.07899999999995</v>
      </c>
      <c r="F28">
        <v>626.80999999999995</v>
      </c>
      <c r="G28">
        <v>604.64499999999998</v>
      </c>
      <c r="J28">
        <f t="shared" si="5"/>
        <v>116</v>
      </c>
      <c r="K28">
        <f t="shared" si="6"/>
        <v>-6.8389999999999418</v>
      </c>
      <c r="L28">
        <f t="shared" si="7"/>
        <v>22.164999999999964</v>
      </c>
      <c r="N28">
        <f t="shared" si="8"/>
        <v>116</v>
      </c>
      <c r="O28">
        <f t="shared" si="9"/>
        <v>7.1153639586093928E-2</v>
      </c>
      <c r="P28">
        <f t="shared" si="10"/>
        <v>0.17487355122592999</v>
      </c>
    </row>
  </sheetData>
  <sortState ref="C4:E56">
    <sortCondition ref="C13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zoomScale="80" zoomScaleNormal="80" workbookViewId="0"/>
  </sheetViews>
  <sheetFormatPr defaultRowHeight="15" x14ac:dyDescent="0.25"/>
  <sheetData>
    <row r="1" spans="1:16" x14ac:dyDescent="0.25">
      <c r="A1" t="s">
        <v>31</v>
      </c>
      <c r="J1" t="s">
        <v>1</v>
      </c>
      <c r="N1" t="s">
        <v>2</v>
      </c>
    </row>
    <row r="2" spans="1:16" x14ac:dyDescent="0.25">
      <c r="C2" t="s">
        <v>3</v>
      </c>
      <c r="D2" s="1" t="s">
        <v>4</v>
      </c>
      <c r="E2" s="1" t="s">
        <v>5</v>
      </c>
      <c r="F2" s="2" t="s">
        <v>7</v>
      </c>
      <c r="G2" s="2" t="s">
        <v>8</v>
      </c>
      <c r="J2" t="s">
        <v>3</v>
      </c>
      <c r="K2" s="1" t="s">
        <v>6</v>
      </c>
      <c r="L2" s="2" t="s">
        <v>9</v>
      </c>
      <c r="N2" t="s">
        <v>3</v>
      </c>
      <c r="O2" s="1" t="s">
        <v>6</v>
      </c>
      <c r="P2" s="2" t="s">
        <v>9</v>
      </c>
    </row>
    <row r="3" spans="1:16" x14ac:dyDescent="0.25">
      <c r="C3">
        <v>15</v>
      </c>
      <c r="D3">
        <v>622.76800000000003</v>
      </c>
      <c r="E3">
        <v>629.63099999999997</v>
      </c>
      <c r="F3">
        <v>741.90200000000004</v>
      </c>
      <c r="G3">
        <v>620.70799999999997</v>
      </c>
      <c r="J3">
        <f>C3</f>
        <v>15</v>
      </c>
      <c r="K3">
        <f>D3-E3</f>
        <v>-6.8629999999999427</v>
      </c>
      <c r="L3">
        <f>F3-G3</f>
        <v>121.19400000000007</v>
      </c>
      <c r="N3">
        <f>C3</f>
        <v>15</v>
      </c>
      <c r="O3">
        <f>(K3-MIN(K$3:K$95))/(MAX(K$3:K$95)-MIN(K$3:K$95))</f>
        <v>0.13614735122803956</v>
      </c>
      <c r="P3">
        <f>(L3-MIN(L$3:L$95))/(MAX(L$3:L$95)-MIN(L$3:L$95))</f>
        <v>0.97079595435081667</v>
      </c>
    </row>
    <row r="4" spans="1:16" x14ac:dyDescent="0.25">
      <c r="C4">
        <v>16</v>
      </c>
      <c r="D4">
        <v>635.92899999999997</v>
      </c>
      <c r="E4">
        <v>630.45799999999997</v>
      </c>
      <c r="F4">
        <v>779.65200000000004</v>
      </c>
      <c r="G4">
        <v>652.42899999999997</v>
      </c>
      <c r="J4">
        <f t="shared" ref="J4:J17" si="0">C4</f>
        <v>16</v>
      </c>
      <c r="K4">
        <f t="shared" ref="K4:K17" si="1">D4-E4</f>
        <v>5.4710000000000036</v>
      </c>
      <c r="L4">
        <f t="shared" ref="L4:L17" si="2">F4-G4</f>
        <v>127.22300000000007</v>
      </c>
      <c r="N4">
        <f t="shared" ref="N4:N17" si="3">C4</f>
        <v>16</v>
      </c>
      <c r="O4">
        <f t="shared" ref="O4:P17" si="4">(K4-MIN(K$3:K$95))/(MAX(K$3:K$95)-MIN(K$3:K$95))</f>
        <v>0.21939350580104325</v>
      </c>
      <c r="P4">
        <f t="shared" si="4"/>
        <v>1</v>
      </c>
    </row>
    <row r="5" spans="1:16" x14ac:dyDescent="0.25">
      <c r="C5">
        <v>17</v>
      </c>
      <c r="D5">
        <v>637.48199999999997</v>
      </c>
      <c r="E5">
        <v>627.46400000000006</v>
      </c>
      <c r="F5">
        <v>750.35699999999997</v>
      </c>
      <c r="G5">
        <v>631.077</v>
      </c>
      <c r="J5">
        <f t="shared" si="0"/>
        <v>17</v>
      </c>
      <c r="K5">
        <f t="shared" si="1"/>
        <v>10.017999999999915</v>
      </c>
      <c r="L5">
        <f t="shared" si="2"/>
        <v>119.27999999999997</v>
      </c>
      <c r="N5">
        <f t="shared" si="3"/>
        <v>17</v>
      </c>
      <c r="O5">
        <f t="shared" si="4"/>
        <v>0.25008267921140825</v>
      </c>
      <c r="P5">
        <f t="shared" si="4"/>
        <v>0.96152467497238914</v>
      </c>
    </row>
    <row r="6" spans="1:16" x14ac:dyDescent="0.25">
      <c r="C6">
        <v>18</v>
      </c>
      <c r="D6">
        <v>749.48199999999997</v>
      </c>
      <c r="E6">
        <v>676.18499999999995</v>
      </c>
      <c r="F6">
        <v>780.125</v>
      </c>
      <c r="G6">
        <v>695.39300000000003</v>
      </c>
      <c r="J6">
        <f t="shared" si="0"/>
        <v>18</v>
      </c>
      <c r="K6">
        <f t="shared" si="1"/>
        <v>73.297000000000025</v>
      </c>
      <c r="L6">
        <f t="shared" si="2"/>
        <v>84.731999999999971</v>
      </c>
      <c r="N6">
        <f t="shared" si="3"/>
        <v>18</v>
      </c>
      <c r="O6">
        <f t="shared" si="4"/>
        <v>0.677173113395382</v>
      </c>
      <c r="P6">
        <f t="shared" si="4"/>
        <v>0.79417662901319441</v>
      </c>
    </row>
    <row r="7" spans="1:16" x14ac:dyDescent="0.25">
      <c r="C7">
        <v>19</v>
      </c>
      <c r="D7">
        <v>669.625</v>
      </c>
      <c r="E7">
        <v>637.64300000000003</v>
      </c>
      <c r="F7">
        <v>770.83</v>
      </c>
      <c r="G7">
        <v>673.24400000000003</v>
      </c>
      <c r="J7">
        <f t="shared" si="0"/>
        <v>19</v>
      </c>
      <c r="K7">
        <f t="shared" si="1"/>
        <v>31.981999999999971</v>
      </c>
      <c r="L7">
        <f t="shared" si="2"/>
        <v>97.586000000000013</v>
      </c>
      <c r="N7">
        <f t="shared" si="3"/>
        <v>19</v>
      </c>
      <c r="O7">
        <f t="shared" si="4"/>
        <v>0.39832481793700136</v>
      </c>
      <c r="P7">
        <f t="shared" si="4"/>
        <v>0.85644048749297608</v>
      </c>
    </row>
    <row r="8" spans="1:16" x14ac:dyDescent="0.25">
      <c r="C8">
        <v>20</v>
      </c>
      <c r="D8">
        <v>648.68799999999999</v>
      </c>
      <c r="E8">
        <v>650.55999999999995</v>
      </c>
      <c r="F8">
        <v>760.75</v>
      </c>
      <c r="G8">
        <v>807.82100000000003</v>
      </c>
      <c r="J8">
        <f t="shared" si="0"/>
        <v>20</v>
      </c>
      <c r="K8">
        <f t="shared" si="1"/>
        <v>-1.8719999999999573</v>
      </c>
      <c r="L8">
        <f t="shared" si="2"/>
        <v>-47.071000000000026</v>
      </c>
      <c r="N8">
        <f t="shared" si="3"/>
        <v>20</v>
      </c>
      <c r="O8">
        <f t="shared" si="4"/>
        <v>0.16983322421927208</v>
      </c>
      <c r="P8">
        <f t="shared" si="4"/>
        <v>0.15573230512875147</v>
      </c>
    </row>
    <row r="9" spans="1:16" x14ac:dyDescent="0.25">
      <c r="C9">
        <v>21</v>
      </c>
      <c r="D9">
        <v>670.404</v>
      </c>
      <c r="E9">
        <v>690.79499999999996</v>
      </c>
      <c r="F9">
        <v>763.69200000000001</v>
      </c>
      <c r="G9">
        <v>838.173</v>
      </c>
      <c r="J9">
        <f t="shared" si="0"/>
        <v>21</v>
      </c>
      <c r="K9">
        <f t="shared" si="1"/>
        <v>-20.390999999999963</v>
      </c>
      <c r="L9">
        <f t="shared" si="2"/>
        <v>-74.480999999999995</v>
      </c>
      <c r="N9">
        <f t="shared" si="3"/>
        <v>21</v>
      </c>
      <c r="O9">
        <f t="shared" si="4"/>
        <v>4.4842504538920004E-2</v>
      </c>
      <c r="P9">
        <f t="shared" si="4"/>
        <v>2.2960221658173682E-2</v>
      </c>
    </row>
    <row r="10" spans="1:16" x14ac:dyDescent="0.25">
      <c r="C10">
        <v>22</v>
      </c>
      <c r="D10">
        <v>656.971</v>
      </c>
      <c r="E10">
        <v>684.00599999999997</v>
      </c>
      <c r="F10">
        <v>761.702</v>
      </c>
      <c r="G10">
        <v>840.923</v>
      </c>
      <c r="J10">
        <f t="shared" si="0"/>
        <v>22</v>
      </c>
      <c r="K10">
        <f t="shared" si="1"/>
        <v>-27.034999999999968</v>
      </c>
      <c r="L10">
        <f t="shared" si="2"/>
        <v>-79.221000000000004</v>
      </c>
      <c r="N10">
        <f t="shared" si="3"/>
        <v>22</v>
      </c>
      <c r="O10">
        <f t="shared" si="4"/>
        <v>0</v>
      </c>
      <c r="P10">
        <f t="shared" si="4"/>
        <v>0</v>
      </c>
    </row>
    <row r="11" spans="1:16" x14ac:dyDescent="0.25">
      <c r="C11">
        <v>23</v>
      </c>
      <c r="D11">
        <v>719.25900000000001</v>
      </c>
      <c r="E11">
        <v>674.88400000000001</v>
      </c>
      <c r="F11">
        <v>764.77800000000002</v>
      </c>
      <c r="G11">
        <v>838.79300000000001</v>
      </c>
      <c r="J11">
        <f t="shared" si="0"/>
        <v>23</v>
      </c>
      <c r="K11">
        <f t="shared" si="1"/>
        <v>44.375</v>
      </c>
      <c r="L11">
        <f t="shared" si="2"/>
        <v>-74.014999999999986</v>
      </c>
      <c r="N11">
        <f t="shared" si="3"/>
        <v>23</v>
      </c>
      <c r="O11">
        <f t="shared" si="4"/>
        <v>0.48196918258944516</v>
      </c>
      <c r="P11">
        <f t="shared" si="4"/>
        <v>2.521749239503214E-2</v>
      </c>
    </row>
    <row r="12" spans="1:16" x14ac:dyDescent="0.25">
      <c r="C12">
        <v>24</v>
      </c>
      <c r="D12">
        <v>810.5</v>
      </c>
      <c r="E12">
        <v>689.37199999999996</v>
      </c>
      <c r="F12">
        <v>812.94799999999998</v>
      </c>
      <c r="G12">
        <v>877.62199999999996</v>
      </c>
      <c r="J12">
        <f t="shared" si="0"/>
        <v>24</v>
      </c>
      <c r="K12">
        <f t="shared" si="1"/>
        <v>121.12800000000004</v>
      </c>
      <c r="L12">
        <f t="shared" si="2"/>
        <v>-64.673999999999978</v>
      </c>
      <c r="N12">
        <f t="shared" si="3"/>
        <v>24</v>
      </c>
      <c r="O12">
        <f t="shared" si="4"/>
        <v>1</v>
      </c>
      <c r="P12">
        <f t="shared" si="4"/>
        <v>7.0464629633217826E-2</v>
      </c>
    </row>
    <row r="13" spans="1:16" x14ac:dyDescent="0.25">
      <c r="C13">
        <v>25</v>
      </c>
      <c r="D13">
        <v>732.15499999999997</v>
      </c>
      <c r="E13">
        <v>655.83699999999999</v>
      </c>
      <c r="F13">
        <v>803.69</v>
      </c>
      <c r="G13">
        <v>859.11</v>
      </c>
      <c r="J13">
        <f t="shared" si="0"/>
        <v>25</v>
      </c>
      <c r="K13">
        <f t="shared" si="1"/>
        <v>76.317999999999984</v>
      </c>
      <c r="L13">
        <f t="shared" si="2"/>
        <v>-55.419999999999959</v>
      </c>
      <c r="N13">
        <f t="shared" si="3"/>
        <v>25</v>
      </c>
      <c r="O13">
        <f t="shared" si="4"/>
        <v>0.69756281932736208</v>
      </c>
      <c r="P13">
        <f t="shared" si="4"/>
        <v>0.11529034508147505</v>
      </c>
    </row>
    <row r="14" spans="1:16" x14ac:dyDescent="0.25">
      <c r="C14">
        <v>26</v>
      </c>
      <c r="D14">
        <v>702.55399999999997</v>
      </c>
      <c r="E14">
        <v>667.08900000000006</v>
      </c>
      <c r="F14">
        <v>869.88400000000001</v>
      </c>
      <c r="G14">
        <v>917.476</v>
      </c>
      <c r="J14">
        <f t="shared" si="0"/>
        <v>26</v>
      </c>
      <c r="K14">
        <f t="shared" si="1"/>
        <v>35.464999999999918</v>
      </c>
      <c r="L14">
        <f t="shared" si="2"/>
        <v>-47.591999999999985</v>
      </c>
      <c r="N14">
        <f t="shared" si="3"/>
        <v>26</v>
      </c>
      <c r="O14">
        <f t="shared" si="4"/>
        <v>0.42183271127069433</v>
      </c>
      <c r="P14">
        <f t="shared" si="4"/>
        <v>0.1532086183178005</v>
      </c>
    </row>
    <row r="15" spans="1:16" x14ac:dyDescent="0.25">
      <c r="C15">
        <v>27</v>
      </c>
      <c r="D15">
        <v>735.56200000000001</v>
      </c>
      <c r="E15">
        <v>683.39300000000003</v>
      </c>
      <c r="F15">
        <v>884.77700000000004</v>
      </c>
      <c r="G15">
        <v>882.274</v>
      </c>
      <c r="J15">
        <f t="shared" si="0"/>
        <v>27</v>
      </c>
      <c r="K15">
        <f t="shared" si="1"/>
        <v>52.168999999999983</v>
      </c>
      <c r="L15">
        <f t="shared" si="2"/>
        <v>2.5030000000000427</v>
      </c>
      <c r="N15">
        <f t="shared" si="3"/>
        <v>27</v>
      </c>
      <c r="O15">
        <f t="shared" si="4"/>
        <v>0.53457340901574579</v>
      </c>
      <c r="P15">
        <f t="shared" si="4"/>
        <v>0.39586522253008088</v>
      </c>
    </row>
    <row r="16" spans="1:16" x14ac:dyDescent="0.25">
      <c r="C16">
        <v>28</v>
      </c>
      <c r="D16">
        <v>757.5</v>
      </c>
      <c r="E16">
        <v>689.44</v>
      </c>
      <c r="F16">
        <v>881.93799999999999</v>
      </c>
      <c r="G16">
        <v>917.48199999999997</v>
      </c>
      <c r="J16">
        <f t="shared" si="0"/>
        <v>28</v>
      </c>
      <c r="K16">
        <f t="shared" si="1"/>
        <v>68.059999999999945</v>
      </c>
      <c r="L16">
        <f t="shared" si="2"/>
        <v>-35.543999999999983</v>
      </c>
      <c r="N16">
        <f t="shared" si="3"/>
        <v>28</v>
      </c>
      <c r="O16">
        <f t="shared" si="4"/>
        <v>0.64182690685258736</v>
      </c>
      <c r="P16">
        <f t="shared" si="4"/>
        <v>0.21156827032996844</v>
      </c>
    </row>
    <row r="17" spans="3:16" x14ac:dyDescent="0.25">
      <c r="C17">
        <v>29</v>
      </c>
      <c r="D17">
        <v>732.67</v>
      </c>
      <c r="E17">
        <v>678.57899999999995</v>
      </c>
      <c r="F17">
        <v>785.71</v>
      </c>
      <c r="G17">
        <v>806.66399999999999</v>
      </c>
      <c r="J17">
        <f t="shared" si="0"/>
        <v>29</v>
      </c>
      <c r="K17">
        <f t="shared" si="1"/>
        <v>54.091000000000008</v>
      </c>
      <c r="L17">
        <f t="shared" si="2"/>
        <v>-20.953999999999951</v>
      </c>
      <c r="N17">
        <f t="shared" si="3"/>
        <v>29</v>
      </c>
      <c r="O17">
        <f t="shared" si="4"/>
        <v>0.54754560855274237</v>
      </c>
      <c r="P17">
        <f t="shared" si="4"/>
        <v>0.28224118889384059</v>
      </c>
    </row>
  </sheetData>
  <sortState ref="C3:E32">
    <sortCondition ref="C11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80" zoomScaleNormal="80" workbookViewId="0"/>
  </sheetViews>
  <sheetFormatPr defaultRowHeight="15" x14ac:dyDescent="0.25"/>
  <sheetData>
    <row r="1" spans="1:16" x14ac:dyDescent="0.25">
      <c r="A1" t="s">
        <v>32</v>
      </c>
      <c r="J1" t="s">
        <v>1</v>
      </c>
      <c r="N1" t="s">
        <v>2</v>
      </c>
    </row>
    <row r="2" spans="1:16" x14ac:dyDescent="0.25">
      <c r="C2" t="s">
        <v>3</v>
      </c>
      <c r="D2" s="1" t="s">
        <v>4</v>
      </c>
      <c r="E2" s="1" t="s">
        <v>5</v>
      </c>
      <c r="F2" s="2" t="s">
        <v>7</v>
      </c>
      <c r="G2" s="2" t="s">
        <v>8</v>
      </c>
      <c r="J2" t="s">
        <v>3</v>
      </c>
      <c r="K2" s="1" t="s">
        <v>6</v>
      </c>
      <c r="L2" s="2" t="s">
        <v>9</v>
      </c>
      <c r="N2" t="s">
        <v>3</v>
      </c>
      <c r="O2" s="1" t="s">
        <v>6</v>
      </c>
      <c r="P2" s="2" t="s">
        <v>9</v>
      </c>
    </row>
    <row r="3" spans="1:16" x14ac:dyDescent="0.25">
      <c r="C3">
        <v>43</v>
      </c>
      <c r="D3">
        <v>478.84899999999999</v>
      </c>
      <c r="E3">
        <v>482.66699999999997</v>
      </c>
      <c r="F3">
        <v>637.92100000000005</v>
      </c>
      <c r="G3">
        <v>647.05399999999997</v>
      </c>
      <c r="J3">
        <f>C3</f>
        <v>43</v>
      </c>
      <c r="K3">
        <f>D3-E3</f>
        <v>-3.8179999999999836</v>
      </c>
      <c r="L3">
        <f>F3-G3</f>
        <v>-9.1329999999999245</v>
      </c>
      <c r="N3">
        <f>C3</f>
        <v>43</v>
      </c>
      <c r="O3">
        <f>(K3-MIN(K$3:K$95))/(MAX(K$3:K$95)-MIN(K$3:K$95))</f>
        <v>0.11929799115236807</v>
      </c>
      <c r="P3">
        <f>(L3-MIN(L$3:L$95))/(MAX(L$3:L$95)-MIN(L$3:L$95))</f>
        <v>0.36836352279825268</v>
      </c>
    </row>
    <row r="4" spans="1:16" x14ac:dyDescent="0.25">
      <c r="C4">
        <v>44</v>
      </c>
      <c r="D4">
        <v>483.37200000000001</v>
      </c>
      <c r="E4">
        <v>485.40499999999997</v>
      </c>
      <c r="F4">
        <v>610.899</v>
      </c>
      <c r="G4">
        <v>604.95000000000005</v>
      </c>
      <c r="J4">
        <f t="shared" ref="J4:J24" si="0">C4</f>
        <v>44</v>
      </c>
      <c r="K4">
        <f t="shared" ref="K4:K24" si="1">D4-E4</f>
        <v>-2.0329999999999586</v>
      </c>
      <c r="L4">
        <f t="shared" ref="L4:L24" si="2">F4-G4</f>
        <v>5.9489999999999554</v>
      </c>
      <c r="N4">
        <f t="shared" ref="N4:N24" si="3">C4</f>
        <v>44</v>
      </c>
      <c r="O4">
        <f t="shared" ref="O4:P24" si="4">(K4-MIN(K$3:K$95))/(MAX(K$3:K$95)-MIN(K$3:K$95))</f>
        <v>0.14518819348756315</v>
      </c>
      <c r="P4">
        <f t="shared" si="4"/>
        <v>0.66274984384759472</v>
      </c>
    </row>
    <row r="5" spans="1:16" x14ac:dyDescent="0.25">
      <c r="C5">
        <v>45</v>
      </c>
      <c r="D5">
        <v>484.90800000000002</v>
      </c>
      <c r="E5">
        <v>494.77</v>
      </c>
      <c r="F5">
        <v>636.07899999999995</v>
      </c>
      <c r="G5">
        <v>618.85799999999995</v>
      </c>
      <c r="J5">
        <f t="shared" si="0"/>
        <v>45</v>
      </c>
      <c r="K5">
        <f t="shared" si="1"/>
        <v>-9.8619999999999663</v>
      </c>
      <c r="L5">
        <f t="shared" si="2"/>
        <v>17.221000000000004</v>
      </c>
      <c r="N5">
        <f t="shared" si="3"/>
        <v>45</v>
      </c>
      <c r="O5">
        <f t="shared" si="4"/>
        <v>3.1633911088549398E-2</v>
      </c>
      <c r="P5">
        <f t="shared" si="4"/>
        <v>0.88276858213616538</v>
      </c>
    </row>
    <row r="6" spans="1:16" x14ac:dyDescent="0.25">
      <c r="C6">
        <v>46</v>
      </c>
      <c r="D6">
        <v>474.95400000000001</v>
      </c>
      <c r="E6">
        <v>479.95600000000002</v>
      </c>
      <c r="F6">
        <v>631.41399999999999</v>
      </c>
      <c r="G6">
        <v>614.01</v>
      </c>
      <c r="J6">
        <f t="shared" si="0"/>
        <v>46</v>
      </c>
      <c r="K6">
        <f t="shared" si="1"/>
        <v>-5.0020000000000095</v>
      </c>
      <c r="L6">
        <f t="shared" si="2"/>
        <v>17.403999999999996</v>
      </c>
      <c r="N6">
        <f t="shared" si="3"/>
        <v>46</v>
      </c>
      <c r="O6">
        <f t="shared" si="4"/>
        <v>0.10212488215244023</v>
      </c>
      <c r="P6">
        <f t="shared" si="4"/>
        <v>0.88634056839475361</v>
      </c>
    </row>
    <row r="7" spans="1:16" x14ac:dyDescent="0.25">
      <c r="C7">
        <v>47</v>
      </c>
      <c r="D7">
        <v>459.04599999999999</v>
      </c>
      <c r="E7">
        <v>465.505</v>
      </c>
      <c r="F7">
        <v>611.27</v>
      </c>
      <c r="G7">
        <v>597.779</v>
      </c>
      <c r="J7">
        <f t="shared" si="0"/>
        <v>47</v>
      </c>
      <c r="K7">
        <f t="shared" si="1"/>
        <v>-6.4590000000000032</v>
      </c>
      <c r="L7">
        <f t="shared" si="2"/>
        <v>13.490999999999985</v>
      </c>
      <c r="N7">
        <f t="shared" si="3"/>
        <v>47</v>
      </c>
      <c r="O7">
        <f t="shared" si="4"/>
        <v>8.0992095148306603E-2</v>
      </c>
      <c r="P7">
        <f t="shared" si="4"/>
        <v>0.80996252342286079</v>
      </c>
    </row>
    <row r="8" spans="1:16" x14ac:dyDescent="0.25">
      <c r="C8">
        <v>48</v>
      </c>
      <c r="D8">
        <v>443.74299999999999</v>
      </c>
      <c r="E8">
        <v>455.40199999999999</v>
      </c>
      <c r="F8">
        <v>603.21699999999998</v>
      </c>
      <c r="G8">
        <v>610.255</v>
      </c>
      <c r="J8">
        <f t="shared" si="0"/>
        <v>48</v>
      </c>
      <c r="K8">
        <f t="shared" si="1"/>
        <v>-11.658999999999992</v>
      </c>
      <c r="L8">
        <f t="shared" si="2"/>
        <v>-7.0380000000000109</v>
      </c>
      <c r="N8">
        <f t="shared" si="3"/>
        <v>48</v>
      </c>
      <c r="O8">
        <f t="shared" si="4"/>
        <v>5.5696569729496593E-3</v>
      </c>
      <c r="P8">
        <f t="shared" si="4"/>
        <v>0.40925593379138031</v>
      </c>
    </row>
    <row r="9" spans="1:16" x14ac:dyDescent="0.25">
      <c r="C9">
        <v>49</v>
      </c>
      <c r="D9">
        <v>442.178</v>
      </c>
      <c r="E9">
        <v>454.221</v>
      </c>
      <c r="F9">
        <v>589.96100000000001</v>
      </c>
      <c r="G9">
        <v>597.971</v>
      </c>
      <c r="J9">
        <f t="shared" si="0"/>
        <v>49</v>
      </c>
      <c r="K9">
        <f t="shared" si="1"/>
        <v>-12.043000000000006</v>
      </c>
      <c r="L9">
        <f t="shared" si="2"/>
        <v>-8.0099999999999909</v>
      </c>
      <c r="N9">
        <f t="shared" si="3"/>
        <v>49</v>
      </c>
      <c r="O9">
        <f t="shared" si="4"/>
        <v>0</v>
      </c>
      <c r="P9">
        <f t="shared" si="4"/>
        <v>0.39028341661461619</v>
      </c>
    </row>
    <row r="10" spans="1:16" x14ac:dyDescent="0.25">
      <c r="C10">
        <v>50</v>
      </c>
      <c r="D10">
        <v>438.29599999999999</v>
      </c>
      <c r="E10">
        <v>449.44099999999997</v>
      </c>
      <c r="F10">
        <v>604.28899999999999</v>
      </c>
      <c r="G10">
        <v>631.27</v>
      </c>
      <c r="J10">
        <f t="shared" si="0"/>
        <v>50</v>
      </c>
      <c r="K10">
        <f t="shared" si="1"/>
        <v>-11.144999999999982</v>
      </c>
      <c r="L10">
        <f t="shared" si="2"/>
        <v>-26.980999999999995</v>
      </c>
      <c r="N10">
        <f t="shared" si="3"/>
        <v>50</v>
      </c>
      <c r="O10">
        <f t="shared" si="4"/>
        <v>1.302487490028318E-2</v>
      </c>
      <c r="P10">
        <f t="shared" si="4"/>
        <v>1.9987507807620267E-2</v>
      </c>
    </row>
    <row r="11" spans="1:16" x14ac:dyDescent="0.25">
      <c r="C11">
        <v>51</v>
      </c>
      <c r="D11">
        <v>458.428</v>
      </c>
      <c r="E11">
        <v>458.86799999999999</v>
      </c>
      <c r="F11">
        <v>619.5</v>
      </c>
      <c r="G11">
        <v>614.17200000000003</v>
      </c>
      <c r="J11">
        <f t="shared" si="0"/>
        <v>51</v>
      </c>
      <c r="K11">
        <f t="shared" si="1"/>
        <v>-0.43999999999999773</v>
      </c>
      <c r="L11">
        <f t="shared" si="2"/>
        <v>5.3279999999999745</v>
      </c>
      <c r="N11">
        <f t="shared" si="3"/>
        <v>51</v>
      </c>
      <c r="O11">
        <f t="shared" si="4"/>
        <v>0.16829356733628253</v>
      </c>
      <c r="P11">
        <f t="shared" si="4"/>
        <v>0.65062851342910655</v>
      </c>
    </row>
    <row r="12" spans="1:16" x14ac:dyDescent="0.25">
      <c r="C12">
        <v>52</v>
      </c>
      <c r="D12">
        <v>524.94100000000003</v>
      </c>
      <c r="E12">
        <v>468.03899999999999</v>
      </c>
      <c r="F12">
        <v>607.56600000000003</v>
      </c>
      <c r="G12">
        <v>606.10299999999995</v>
      </c>
      <c r="J12">
        <f t="shared" si="0"/>
        <v>52</v>
      </c>
      <c r="K12">
        <f t="shared" si="1"/>
        <v>56.902000000000044</v>
      </c>
      <c r="L12">
        <f t="shared" si="2"/>
        <v>1.4630000000000791</v>
      </c>
      <c r="N12">
        <f t="shared" si="3"/>
        <v>52</v>
      </c>
      <c r="O12">
        <f t="shared" si="4"/>
        <v>1</v>
      </c>
      <c r="P12">
        <f t="shared" si="4"/>
        <v>0.57518738288569826</v>
      </c>
    </row>
    <row r="13" spans="1:16" x14ac:dyDescent="0.25">
      <c r="C13">
        <v>53</v>
      </c>
      <c r="D13">
        <v>527.5</v>
      </c>
      <c r="E13">
        <v>474.08800000000002</v>
      </c>
      <c r="F13">
        <v>581.73699999999997</v>
      </c>
      <c r="G13">
        <v>573.48500000000001</v>
      </c>
      <c r="J13">
        <f t="shared" si="0"/>
        <v>53</v>
      </c>
      <c r="K13">
        <f t="shared" si="1"/>
        <v>53.411999999999978</v>
      </c>
      <c r="L13">
        <f t="shared" si="2"/>
        <v>8.2519999999999527</v>
      </c>
      <c r="N13">
        <f t="shared" si="3"/>
        <v>53</v>
      </c>
      <c r="O13">
        <f t="shared" si="4"/>
        <v>0.94937994053230745</v>
      </c>
      <c r="P13">
        <f t="shared" si="4"/>
        <v>0.70770221736414685</v>
      </c>
    </row>
    <row r="14" spans="1:16" x14ac:dyDescent="0.25">
      <c r="C14">
        <v>54</v>
      </c>
      <c r="D14">
        <v>494.928</v>
      </c>
      <c r="E14">
        <v>453.779</v>
      </c>
      <c r="F14">
        <v>575.47400000000005</v>
      </c>
      <c r="G14">
        <v>584.76400000000001</v>
      </c>
      <c r="J14">
        <f t="shared" si="0"/>
        <v>54</v>
      </c>
      <c r="K14">
        <f t="shared" si="1"/>
        <v>41.149000000000001</v>
      </c>
      <c r="L14">
        <f t="shared" si="2"/>
        <v>-9.2899999999999636</v>
      </c>
      <c r="N14">
        <f t="shared" si="3"/>
        <v>54</v>
      </c>
      <c r="O14">
        <f t="shared" si="4"/>
        <v>0.77151352527376849</v>
      </c>
      <c r="P14">
        <f t="shared" si="4"/>
        <v>0.36529903185509138</v>
      </c>
    </row>
    <row r="15" spans="1:16" x14ac:dyDescent="0.25">
      <c r="C15">
        <v>55</v>
      </c>
      <c r="D15">
        <v>513.63199999999995</v>
      </c>
      <c r="E15">
        <v>457.23099999999999</v>
      </c>
      <c r="F15">
        <v>571</v>
      </c>
      <c r="G15">
        <v>599.005</v>
      </c>
      <c r="J15">
        <f t="shared" si="0"/>
        <v>55</v>
      </c>
      <c r="K15">
        <f t="shared" si="1"/>
        <v>56.400999999999954</v>
      </c>
      <c r="L15">
        <f t="shared" si="2"/>
        <v>-28.004999999999995</v>
      </c>
      <c r="N15">
        <f t="shared" si="3"/>
        <v>55</v>
      </c>
      <c r="O15">
        <f t="shared" si="4"/>
        <v>0.99273333816810372</v>
      </c>
      <c r="P15">
        <f t="shared" si="4"/>
        <v>0</v>
      </c>
    </row>
    <row r="16" spans="1:16" x14ac:dyDescent="0.25">
      <c r="C16">
        <v>56</v>
      </c>
      <c r="D16">
        <v>496.75700000000001</v>
      </c>
      <c r="E16">
        <v>459.02499999999998</v>
      </c>
      <c r="F16">
        <v>583.649</v>
      </c>
      <c r="G16">
        <v>608.79499999999996</v>
      </c>
      <c r="J16">
        <f t="shared" si="0"/>
        <v>56</v>
      </c>
      <c r="K16">
        <f t="shared" si="1"/>
        <v>37.732000000000028</v>
      </c>
      <c r="L16">
        <f t="shared" si="2"/>
        <v>-25.145999999999958</v>
      </c>
      <c r="N16">
        <f t="shared" si="3"/>
        <v>56</v>
      </c>
      <c r="O16">
        <f t="shared" si="4"/>
        <v>0.72195228080353901</v>
      </c>
      <c r="P16">
        <f t="shared" si="4"/>
        <v>5.5804965646471714E-2</v>
      </c>
    </row>
    <row r="17" spans="3:16" x14ac:dyDescent="0.25">
      <c r="C17">
        <v>57</v>
      </c>
      <c r="D17">
        <v>503.64499999999998</v>
      </c>
      <c r="E17">
        <v>462.96100000000001</v>
      </c>
      <c r="F17">
        <v>603.98699999999997</v>
      </c>
      <c r="G17">
        <v>614.495</v>
      </c>
      <c r="J17">
        <f t="shared" si="0"/>
        <v>57</v>
      </c>
      <c r="K17">
        <f t="shared" si="1"/>
        <v>40.683999999999969</v>
      </c>
      <c r="L17">
        <f t="shared" si="2"/>
        <v>-10.508000000000038</v>
      </c>
      <c r="N17">
        <f t="shared" si="3"/>
        <v>57</v>
      </c>
      <c r="O17">
        <f t="shared" si="4"/>
        <v>0.76476901878308701</v>
      </c>
      <c r="P17">
        <f t="shared" si="4"/>
        <v>0.34152482823235414</v>
      </c>
    </row>
    <row r="18" spans="3:16" x14ac:dyDescent="0.25">
      <c r="C18">
        <v>58</v>
      </c>
      <c r="D18">
        <v>473.73700000000002</v>
      </c>
      <c r="E18">
        <v>454.67599999999999</v>
      </c>
      <c r="F18">
        <v>606.178</v>
      </c>
      <c r="G18">
        <v>633.70600000000002</v>
      </c>
      <c r="J18">
        <f t="shared" si="0"/>
        <v>58</v>
      </c>
      <c r="K18">
        <f t="shared" si="1"/>
        <v>19.061000000000035</v>
      </c>
      <c r="L18">
        <f t="shared" si="2"/>
        <v>-27.52800000000002</v>
      </c>
      <c r="N18">
        <f t="shared" si="3"/>
        <v>58</v>
      </c>
      <c r="O18">
        <f t="shared" si="4"/>
        <v>0.45114221480890593</v>
      </c>
      <c r="P18">
        <f t="shared" si="4"/>
        <v>9.3105871330413752E-3</v>
      </c>
    </row>
    <row r="19" spans="3:16" x14ac:dyDescent="0.25">
      <c r="C19">
        <v>59</v>
      </c>
      <c r="D19">
        <v>499.73700000000002</v>
      </c>
      <c r="E19">
        <v>452.06400000000002</v>
      </c>
      <c r="F19">
        <v>602.07899999999995</v>
      </c>
      <c r="G19">
        <v>618.36300000000006</v>
      </c>
      <c r="J19">
        <f t="shared" si="0"/>
        <v>59</v>
      </c>
      <c r="K19">
        <f t="shared" si="1"/>
        <v>47.673000000000002</v>
      </c>
      <c r="L19">
        <f t="shared" si="2"/>
        <v>-16.284000000000106</v>
      </c>
      <c r="N19">
        <f t="shared" si="3"/>
        <v>59</v>
      </c>
      <c r="O19">
        <f t="shared" si="4"/>
        <v>0.86613967655377422</v>
      </c>
      <c r="P19">
        <f t="shared" si="4"/>
        <v>0.22878279200499485</v>
      </c>
    </row>
    <row r="20" spans="3:16" x14ac:dyDescent="0.25">
      <c r="C20">
        <v>60</v>
      </c>
      <c r="D20">
        <v>460.90100000000001</v>
      </c>
      <c r="E20">
        <v>433.91699999999997</v>
      </c>
      <c r="F20">
        <v>587.01300000000003</v>
      </c>
      <c r="G20">
        <v>603.495</v>
      </c>
      <c r="J20">
        <f t="shared" si="0"/>
        <v>60</v>
      </c>
      <c r="K20">
        <f t="shared" si="1"/>
        <v>26.984000000000037</v>
      </c>
      <c r="L20">
        <f t="shared" si="2"/>
        <v>-16.481999999999971</v>
      </c>
      <c r="N20">
        <f t="shared" si="3"/>
        <v>60</v>
      </c>
      <c r="O20">
        <f t="shared" si="4"/>
        <v>0.56605990282108953</v>
      </c>
      <c r="P20">
        <f t="shared" si="4"/>
        <v>0.22491801998750841</v>
      </c>
    </row>
    <row r="21" spans="3:16" x14ac:dyDescent="0.25">
      <c r="C21">
        <v>61</v>
      </c>
      <c r="D21">
        <v>501.04599999999999</v>
      </c>
      <c r="E21">
        <v>454.05900000000003</v>
      </c>
      <c r="F21">
        <v>559.60500000000002</v>
      </c>
      <c r="G21">
        <v>586.15700000000004</v>
      </c>
      <c r="J21">
        <f t="shared" si="0"/>
        <v>61</v>
      </c>
      <c r="K21">
        <f t="shared" si="1"/>
        <v>46.986999999999966</v>
      </c>
      <c r="L21">
        <f t="shared" si="2"/>
        <v>-26.552000000000021</v>
      </c>
      <c r="N21">
        <f t="shared" si="3"/>
        <v>61</v>
      </c>
      <c r="O21">
        <f t="shared" si="4"/>
        <v>0.85618971644064013</v>
      </c>
      <c r="P21">
        <f t="shared" si="4"/>
        <v>2.8361180512179406E-2</v>
      </c>
    </row>
    <row r="22" spans="3:16" x14ac:dyDescent="0.25">
      <c r="C22">
        <v>62</v>
      </c>
      <c r="D22">
        <v>469.93400000000003</v>
      </c>
      <c r="E22">
        <v>438.55399999999997</v>
      </c>
      <c r="F22">
        <v>565.48</v>
      </c>
      <c r="G22">
        <v>560.14200000000005</v>
      </c>
      <c r="J22">
        <f t="shared" si="0"/>
        <v>62</v>
      </c>
      <c r="K22">
        <f t="shared" si="1"/>
        <v>31.380000000000052</v>
      </c>
      <c r="L22">
        <f t="shared" si="2"/>
        <v>5.3379999999999654</v>
      </c>
      <c r="N22">
        <f t="shared" si="3"/>
        <v>62</v>
      </c>
      <c r="O22">
        <f t="shared" si="4"/>
        <v>0.62982087170933387</v>
      </c>
      <c r="P22">
        <f t="shared" si="4"/>
        <v>0.65082370393504019</v>
      </c>
    </row>
    <row r="23" spans="3:16" x14ac:dyDescent="0.25">
      <c r="C23">
        <v>63</v>
      </c>
      <c r="D23">
        <v>446.39699999999999</v>
      </c>
      <c r="E23">
        <v>421.62299999999999</v>
      </c>
      <c r="F23">
        <v>571.21799999999996</v>
      </c>
      <c r="G23">
        <v>547.99099999999999</v>
      </c>
      <c r="J23">
        <f t="shared" si="0"/>
        <v>63</v>
      </c>
      <c r="K23">
        <f t="shared" si="1"/>
        <v>24.774000000000001</v>
      </c>
      <c r="L23">
        <f t="shared" si="2"/>
        <v>23.226999999999975</v>
      </c>
      <c r="N23">
        <f t="shared" si="3"/>
        <v>63</v>
      </c>
      <c r="O23">
        <f t="shared" si="4"/>
        <v>0.53400536659656217</v>
      </c>
      <c r="P23">
        <f t="shared" si="4"/>
        <v>1</v>
      </c>
    </row>
    <row r="24" spans="3:16" x14ac:dyDescent="0.25">
      <c r="C24">
        <v>64</v>
      </c>
      <c r="D24">
        <v>450.14699999999999</v>
      </c>
      <c r="E24">
        <v>430.24099999999999</v>
      </c>
      <c r="F24">
        <v>572.72400000000005</v>
      </c>
      <c r="G24">
        <v>574.005</v>
      </c>
      <c r="J24">
        <f t="shared" si="0"/>
        <v>64</v>
      </c>
      <c r="K24">
        <f t="shared" si="1"/>
        <v>19.906000000000006</v>
      </c>
      <c r="L24">
        <f t="shared" si="2"/>
        <v>-1.2809999999999491</v>
      </c>
      <c r="N24">
        <f t="shared" si="3"/>
        <v>64</v>
      </c>
      <c r="O24">
        <f t="shared" si="4"/>
        <v>0.46339836101240101</v>
      </c>
      <c r="P24">
        <f t="shared" si="4"/>
        <v>0.52162710805746526</v>
      </c>
    </row>
  </sheetData>
  <sortState ref="C3:E46">
    <sortCondition ref="C6"/>
  </sortState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zoomScale="80" zoomScaleNormal="80" workbookViewId="0"/>
  </sheetViews>
  <sheetFormatPr defaultRowHeight="15" x14ac:dyDescent="0.25"/>
  <sheetData>
    <row r="1" spans="1:28" x14ac:dyDescent="0.25">
      <c r="A1" t="s">
        <v>33</v>
      </c>
      <c r="J1" t="s">
        <v>1</v>
      </c>
      <c r="N1" t="s">
        <v>2</v>
      </c>
    </row>
    <row r="2" spans="1:28" x14ac:dyDescent="0.25">
      <c r="C2" t="s">
        <v>3</v>
      </c>
      <c r="D2" s="1" t="s">
        <v>4</v>
      </c>
      <c r="E2" s="1" t="s">
        <v>5</v>
      </c>
      <c r="F2" s="2" t="s">
        <v>7</v>
      </c>
      <c r="G2" s="2" t="s">
        <v>8</v>
      </c>
      <c r="J2" t="s">
        <v>3</v>
      </c>
      <c r="K2" s="1" t="s">
        <v>6</v>
      </c>
      <c r="L2" s="2" t="s">
        <v>9</v>
      </c>
      <c r="N2" t="s">
        <v>3</v>
      </c>
      <c r="O2" s="1" t="s">
        <v>6</v>
      </c>
      <c r="P2" s="2" t="s">
        <v>9</v>
      </c>
      <c r="AA2" s="1" t="s">
        <v>6</v>
      </c>
      <c r="AB2" s="2" t="s">
        <v>9</v>
      </c>
    </row>
    <row r="3" spans="1:28" x14ac:dyDescent="0.25">
      <c r="C3">
        <v>27</v>
      </c>
      <c r="D3">
        <v>589.74300000000005</v>
      </c>
      <c r="E3">
        <v>599.32799999999997</v>
      </c>
      <c r="F3">
        <v>950.40099999999995</v>
      </c>
      <c r="G3">
        <v>915.07399999999996</v>
      </c>
      <c r="J3">
        <f>C3</f>
        <v>27</v>
      </c>
      <c r="K3">
        <f>D3-E3</f>
        <v>-9.5849999999999227</v>
      </c>
      <c r="L3">
        <f>F3-G3</f>
        <v>35.326999999999998</v>
      </c>
      <c r="N3">
        <f>C3</f>
        <v>27</v>
      </c>
      <c r="O3">
        <f>(K3-MIN(K$3:K$95))/(MAX(K$3:K$95)-MIN(K$3:K$95))</f>
        <v>0.11164517864269778</v>
      </c>
      <c r="P3">
        <f>(L3-MIN(L$3:L$95))/(MAX(L$3:L$95)-MIN(L$3:L$95))</f>
        <v>0</v>
      </c>
      <c r="Z3">
        <v>-18.900000000000002</v>
      </c>
      <c r="AA3">
        <v>0.11164517864269778</v>
      </c>
      <c r="AB3">
        <v>0</v>
      </c>
    </row>
    <row r="4" spans="1:28" x14ac:dyDescent="0.25">
      <c r="C4">
        <v>28</v>
      </c>
      <c r="D4">
        <v>586.21100000000001</v>
      </c>
      <c r="E4">
        <v>588.30399999999997</v>
      </c>
      <c r="F4">
        <v>989.39499999999998</v>
      </c>
      <c r="G4">
        <v>921.73</v>
      </c>
      <c r="J4">
        <f t="shared" ref="J4:J25" si="0">C4</f>
        <v>28</v>
      </c>
      <c r="K4">
        <f t="shared" ref="K4:K25" si="1">D4-E4</f>
        <v>-2.0929999999999609</v>
      </c>
      <c r="L4">
        <f t="shared" ref="L4:L25" si="2">F4-G4</f>
        <v>67.664999999999964</v>
      </c>
      <c r="N4">
        <f t="shared" ref="N4:N37" si="3">C4</f>
        <v>28</v>
      </c>
      <c r="O4">
        <f t="shared" ref="O4:O37" si="4">(K4-MIN(K$3:K$95))/(MAX(K$3:K$95)-MIN(K$3:K$95))</f>
        <v>0.24164916968887187</v>
      </c>
      <c r="P4">
        <f t="shared" ref="P4:P37" si="5">(L4-MIN(L$3:L$95))/(MAX(L$3:L$95)-MIN(L$3:L$95))</f>
        <v>1</v>
      </c>
      <c r="Z4">
        <v>-17.900000000000002</v>
      </c>
      <c r="AA4">
        <v>0.24164916968887187</v>
      </c>
      <c r="AB4">
        <v>1</v>
      </c>
    </row>
    <row r="5" spans="1:28" x14ac:dyDescent="0.25">
      <c r="C5">
        <v>29</v>
      </c>
      <c r="D5">
        <v>575.38800000000003</v>
      </c>
      <c r="E5">
        <v>582.84799999999996</v>
      </c>
      <c r="F5">
        <v>943.98</v>
      </c>
      <c r="G5">
        <v>890.99</v>
      </c>
      <c r="J5">
        <f t="shared" si="0"/>
        <v>29</v>
      </c>
      <c r="K5">
        <f t="shared" si="1"/>
        <v>-7.4599999999999227</v>
      </c>
      <c r="L5">
        <f t="shared" si="2"/>
        <v>52.990000000000009</v>
      </c>
      <c r="N5">
        <f t="shared" si="3"/>
        <v>29</v>
      </c>
      <c r="O5">
        <f t="shared" si="4"/>
        <v>0.1485189748217049</v>
      </c>
      <c r="P5">
        <f t="shared" si="5"/>
        <v>0.54619951759539953</v>
      </c>
      <c r="Z5">
        <v>-16.899999999999999</v>
      </c>
      <c r="AA5">
        <v>0.1485189748217049</v>
      </c>
      <c r="AB5">
        <v>0.54619951759539953</v>
      </c>
    </row>
    <row r="6" spans="1:28" x14ac:dyDescent="0.25">
      <c r="C6">
        <v>30</v>
      </c>
      <c r="D6">
        <v>573.68399999999997</v>
      </c>
      <c r="E6">
        <v>582.279</v>
      </c>
      <c r="F6">
        <v>951.30899999999997</v>
      </c>
      <c r="G6">
        <v>888.39700000000005</v>
      </c>
      <c r="J6">
        <f t="shared" si="0"/>
        <v>30</v>
      </c>
      <c r="K6">
        <f t="shared" si="1"/>
        <v>-8.5950000000000273</v>
      </c>
      <c r="L6">
        <f t="shared" si="2"/>
        <v>62.911999999999921</v>
      </c>
      <c r="N6">
        <f t="shared" si="3"/>
        <v>30</v>
      </c>
      <c r="O6">
        <f t="shared" si="4"/>
        <v>0.12882402956844516</v>
      </c>
      <c r="P6">
        <f t="shared" si="5"/>
        <v>0.85302121343311121</v>
      </c>
      <c r="Z6">
        <v>-15.899999999999999</v>
      </c>
      <c r="AA6">
        <v>0.12882402956844516</v>
      </c>
      <c r="AB6">
        <v>0.85302121343311121</v>
      </c>
    </row>
    <row r="7" spans="1:28" x14ac:dyDescent="0.25">
      <c r="C7">
        <v>31</v>
      </c>
      <c r="D7">
        <v>563.05899999999997</v>
      </c>
      <c r="E7">
        <v>569.221</v>
      </c>
      <c r="F7">
        <v>940.15800000000002</v>
      </c>
      <c r="G7">
        <v>893.68100000000004</v>
      </c>
      <c r="J7">
        <f t="shared" si="0"/>
        <v>31</v>
      </c>
      <c r="K7">
        <f t="shared" si="1"/>
        <v>-6.1620000000000346</v>
      </c>
      <c r="L7">
        <f t="shared" si="2"/>
        <v>46.476999999999975</v>
      </c>
      <c r="N7">
        <f t="shared" si="3"/>
        <v>31</v>
      </c>
      <c r="O7">
        <f t="shared" si="4"/>
        <v>0.17104235714657412</v>
      </c>
      <c r="P7">
        <f t="shared" si="5"/>
        <v>0.34479559651184333</v>
      </c>
      <c r="Z7">
        <v>-14.899999999999999</v>
      </c>
      <c r="AA7">
        <v>0.17104235714657412</v>
      </c>
      <c r="AB7">
        <v>0.34479559651184333</v>
      </c>
    </row>
    <row r="8" spans="1:28" x14ac:dyDescent="0.25">
      <c r="C8">
        <v>32</v>
      </c>
      <c r="D8">
        <v>546.05799999999999</v>
      </c>
      <c r="E8">
        <v>547.57500000000005</v>
      </c>
      <c r="F8">
        <v>884.33299999999997</v>
      </c>
      <c r="G8">
        <v>837.63699999999994</v>
      </c>
      <c r="J8">
        <f t="shared" si="0"/>
        <v>32</v>
      </c>
      <c r="K8">
        <f t="shared" si="1"/>
        <v>-1.5170000000000528</v>
      </c>
      <c r="L8">
        <f t="shared" si="2"/>
        <v>46.696000000000026</v>
      </c>
      <c r="N8">
        <f t="shared" si="3"/>
        <v>32</v>
      </c>
      <c r="O8">
        <f t="shared" si="4"/>
        <v>0.25164413750021525</v>
      </c>
      <c r="P8">
        <f t="shared" si="5"/>
        <v>0.35156781495454387</v>
      </c>
      <c r="Z8">
        <v>-13</v>
      </c>
      <c r="AA8">
        <v>0.25164413750021525</v>
      </c>
      <c r="AB8">
        <v>0.35156781495454387</v>
      </c>
    </row>
    <row r="9" spans="1:28" x14ac:dyDescent="0.25">
      <c r="C9">
        <v>33</v>
      </c>
      <c r="D9">
        <v>544.26900000000001</v>
      </c>
      <c r="E9">
        <v>545.08500000000004</v>
      </c>
      <c r="F9">
        <v>892.30100000000004</v>
      </c>
      <c r="G9">
        <v>841.19799999999998</v>
      </c>
      <c r="J9">
        <f t="shared" si="0"/>
        <v>33</v>
      </c>
      <c r="K9">
        <f t="shared" si="1"/>
        <v>-0.81600000000003092</v>
      </c>
      <c r="L9">
        <f t="shared" si="2"/>
        <v>51.103000000000065</v>
      </c>
      <c r="N9">
        <f t="shared" si="3"/>
        <v>33</v>
      </c>
      <c r="O9">
        <f t="shared" si="4"/>
        <v>0.26380815214561987</v>
      </c>
      <c r="P9">
        <f t="shared" si="5"/>
        <v>0.48784711484940579</v>
      </c>
      <c r="Z9">
        <v>-12</v>
      </c>
      <c r="AA9">
        <v>0.26380815214561987</v>
      </c>
      <c r="AB9">
        <v>0.48784711484940579</v>
      </c>
    </row>
    <row r="10" spans="1:28" x14ac:dyDescent="0.25">
      <c r="C10">
        <v>34</v>
      </c>
      <c r="D10">
        <v>551.91899999999998</v>
      </c>
      <c r="E10">
        <v>546.47699999999998</v>
      </c>
      <c r="F10">
        <v>892</v>
      </c>
      <c r="G10">
        <v>831.72199999999998</v>
      </c>
      <c r="J10">
        <f t="shared" si="0"/>
        <v>34</v>
      </c>
      <c r="K10">
        <f t="shared" si="1"/>
        <v>5.4420000000000073</v>
      </c>
      <c r="L10">
        <f t="shared" si="2"/>
        <v>60.27800000000002</v>
      </c>
      <c r="N10">
        <f t="shared" si="3"/>
        <v>34</v>
      </c>
      <c r="O10">
        <f t="shared" si="4"/>
        <v>0.37239931284596245</v>
      </c>
      <c r="P10">
        <f t="shared" si="5"/>
        <v>0.77156905188941949</v>
      </c>
      <c r="Z10">
        <v>-11</v>
      </c>
      <c r="AA10">
        <v>0.37239931284596245</v>
      </c>
      <c r="AB10">
        <v>0.77156905188941949</v>
      </c>
    </row>
    <row r="11" spans="1:28" x14ac:dyDescent="0.25">
      <c r="C11">
        <v>35</v>
      </c>
      <c r="D11">
        <v>561.41499999999996</v>
      </c>
      <c r="E11">
        <v>553.26400000000001</v>
      </c>
      <c r="F11">
        <v>887.85400000000004</v>
      </c>
      <c r="G11">
        <v>837.79100000000005</v>
      </c>
      <c r="J11">
        <f t="shared" si="0"/>
        <v>35</v>
      </c>
      <c r="K11">
        <f t="shared" si="1"/>
        <v>8.1509999999999536</v>
      </c>
      <c r="L11">
        <f t="shared" si="2"/>
        <v>50.062999999999988</v>
      </c>
      <c r="N11">
        <f t="shared" si="3"/>
        <v>35</v>
      </c>
      <c r="O11">
        <f t="shared" si="4"/>
        <v>0.41940689583369339</v>
      </c>
      <c r="P11">
        <f t="shared" si="5"/>
        <v>0.45568680808955425</v>
      </c>
      <c r="Z11">
        <v>-10</v>
      </c>
      <c r="AA11">
        <v>0.41940689583369339</v>
      </c>
      <c r="AB11">
        <v>0.45568680808955425</v>
      </c>
    </row>
    <row r="12" spans="1:28" x14ac:dyDescent="0.25">
      <c r="C12">
        <v>36</v>
      </c>
      <c r="D12">
        <v>551.58500000000004</v>
      </c>
      <c r="E12">
        <v>550.09100000000001</v>
      </c>
      <c r="F12">
        <v>869.13400000000001</v>
      </c>
      <c r="G12">
        <v>818.46400000000006</v>
      </c>
      <c r="J12">
        <f t="shared" si="0"/>
        <v>36</v>
      </c>
      <c r="K12">
        <f t="shared" si="1"/>
        <v>1.4940000000000282</v>
      </c>
      <c r="L12">
        <f t="shared" si="2"/>
        <v>50.669999999999959</v>
      </c>
      <c r="N12">
        <f t="shared" si="3"/>
        <v>36</v>
      </c>
      <c r="O12">
        <f t="shared" si="4"/>
        <v>0.30389213763903572</v>
      </c>
      <c r="P12">
        <f t="shared" si="5"/>
        <v>0.47445729482342686</v>
      </c>
      <c r="Z12">
        <v>-9</v>
      </c>
      <c r="AA12">
        <v>0.30389213763903572</v>
      </c>
      <c r="AB12">
        <v>0.47445729482342686</v>
      </c>
    </row>
    <row r="13" spans="1:28" x14ac:dyDescent="0.25">
      <c r="C13">
        <v>37</v>
      </c>
      <c r="D13">
        <v>558.51300000000003</v>
      </c>
      <c r="E13">
        <v>560.19299999999998</v>
      </c>
      <c r="F13">
        <v>859.76900000000001</v>
      </c>
      <c r="G13">
        <v>806.65599999999995</v>
      </c>
      <c r="J13">
        <f t="shared" si="0"/>
        <v>37</v>
      </c>
      <c r="K13">
        <f t="shared" si="1"/>
        <v>-1.67999999999995</v>
      </c>
      <c r="L13">
        <f t="shared" si="2"/>
        <v>53.113000000000056</v>
      </c>
      <c r="N13">
        <f t="shared" si="3"/>
        <v>37</v>
      </c>
      <c r="O13">
        <f t="shared" si="4"/>
        <v>0.24881570042860379</v>
      </c>
      <c r="P13">
        <f t="shared" si="5"/>
        <v>0.5500030923371908</v>
      </c>
      <c r="Z13">
        <v>-8</v>
      </c>
      <c r="AA13">
        <v>0.24881570042860379</v>
      </c>
      <c r="AB13">
        <v>0.5500030923371908</v>
      </c>
    </row>
    <row r="14" spans="1:28" x14ac:dyDescent="0.25">
      <c r="C14">
        <v>38</v>
      </c>
      <c r="D14">
        <v>551.096</v>
      </c>
      <c r="E14">
        <v>552.11800000000005</v>
      </c>
      <c r="F14">
        <v>850.423</v>
      </c>
      <c r="G14">
        <v>807.58500000000004</v>
      </c>
      <c r="J14">
        <f t="shared" si="0"/>
        <v>38</v>
      </c>
      <c r="K14">
        <f t="shared" si="1"/>
        <v>-1.0220000000000482</v>
      </c>
      <c r="L14">
        <f t="shared" si="2"/>
        <v>42.837999999999965</v>
      </c>
      <c r="N14">
        <f t="shared" si="3"/>
        <v>38</v>
      </c>
      <c r="O14">
        <f t="shared" si="4"/>
        <v>0.26023356296308991</v>
      </c>
      <c r="P14">
        <f t="shared" si="5"/>
        <v>0.23226544622425552</v>
      </c>
      <c r="Z14">
        <v>-7</v>
      </c>
      <c r="AA14">
        <v>0.26023356296308991</v>
      </c>
      <c r="AB14">
        <v>0.23226544622425552</v>
      </c>
    </row>
    <row r="15" spans="1:28" x14ac:dyDescent="0.25">
      <c r="C15">
        <v>39</v>
      </c>
      <c r="D15">
        <v>553.78800000000001</v>
      </c>
      <c r="E15">
        <v>549.14200000000005</v>
      </c>
      <c r="F15">
        <v>845.60299999999995</v>
      </c>
      <c r="G15">
        <v>796.40599999999995</v>
      </c>
      <c r="J15">
        <f t="shared" si="0"/>
        <v>39</v>
      </c>
      <c r="K15">
        <f t="shared" si="1"/>
        <v>4.6459999999999582</v>
      </c>
      <c r="L15">
        <f t="shared" si="2"/>
        <v>49.197000000000003</v>
      </c>
      <c r="N15">
        <f t="shared" si="3"/>
        <v>39</v>
      </c>
      <c r="O15">
        <f t="shared" si="4"/>
        <v>0.35858682260667235</v>
      </c>
      <c r="P15">
        <f t="shared" si="5"/>
        <v>0.42890716803760343</v>
      </c>
      <c r="Z15">
        <v>-6</v>
      </c>
      <c r="AA15">
        <v>0.35858682260667235</v>
      </c>
      <c r="AB15">
        <v>0.42890716803760343</v>
      </c>
    </row>
    <row r="16" spans="1:28" x14ac:dyDescent="0.25">
      <c r="C16">
        <v>40</v>
      </c>
      <c r="D16">
        <v>561.09</v>
      </c>
      <c r="E16">
        <v>548.16</v>
      </c>
      <c r="F16">
        <v>851.60900000000004</v>
      </c>
      <c r="G16">
        <v>803.97199999999998</v>
      </c>
      <c r="J16">
        <f t="shared" si="0"/>
        <v>40</v>
      </c>
      <c r="K16">
        <f t="shared" si="1"/>
        <v>12.930000000000064</v>
      </c>
      <c r="L16">
        <f t="shared" si="2"/>
        <v>47.637000000000057</v>
      </c>
      <c r="N16">
        <f t="shared" si="3"/>
        <v>40</v>
      </c>
      <c r="O16">
        <f t="shared" si="4"/>
        <v>0.50233389439344833</v>
      </c>
      <c r="P16">
        <f t="shared" si="5"/>
        <v>0.38066670789783141</v>
      </c>
      <c r="Z16">
        <v>-5</v>
      </c>
      <c r="AA16">
        <v>0.50233389439344833</v>
      </c>
      <c r="AB16">
        <v>0.38066670789783141</v>
      </c>
    </row>
    <row r="17" spans="3:28" x14ac:dyDescent="0.25">
      <c r="C17">
        <v>41</v>
      </c>
      <c r="D17">
        <v>567.62199999999996</v>
      </c>
      <c r="E17">
        <v>547.04700000000003</v>
      </c>
      <c r="F17">
        <v>840.846</v>
      </c>
      <c r="G17">
        <v>792.84400000000005</v>
      </c>
      <c r="J17">
        <f t="shared" si="0"/>
        <v>41</v>
      </c>
      <c r="K17">
        <f t="shared" si="1"/>
        <v>20.574999999999932</v>
      </c>
      <c r="L17">
        <f t="shared" si="2"/>
        <v>48.001999999999953</v>
      </c>
      <c r="N17">
        <f t="shared" si="3"/>
        <v>41</v>
      </c>
      <c r="O17">
        <f t="shared" si="4"/>
        <v>0.63499279876450931</v>
      </c>
      <c r="P17">
        <f t="shared" si="5"/>
        <v>0.39195373863565985</v>
      </c>
      <c r="Z17">
        <v>-4</v>
      </c>
      <c r="AA17">
        <v>0.63499279876450931</v>
      </c>
      <c r="AB17">
        <v>0.39195373863565985</v>
      </c>
    </row>
    <row r="18" spans="3:28" x14ac:dyDescent="0.25">
      <c r="C18">
        <v>42</v>
      </c>
      <c r="D18">
        <v>577.096</v>
      </c>
      <c r="E18">
        <v>551.08500000000004</v>
      </c>
      <c r="F18">
        <v>832.78800000000001</v>
      </c>
      <c r="G18">
        <v>786.87300000000005</v>
      </c>
      <c r="J18">
        <f t="shared" si="0"/>
        <v>42</v>
      </c>
      <c r="K18">
        <f t="shared" si="1"/>
        <v>26.010999999999967</v>
      </c>
      <c r="L18">
        <f t="shared" si="2"/>
        <v>45.914999999999964</v>
      </c>
      <c r="N18">
        <f t="shared" si="3"/>
        <v>42</v>
      </c>
      <c r="O18">
        <f t="shared" si="4"/>
        <v>0.72932030748407817</v>
      </c>
      <c r="P18">
        <f t="shared" si="5"/>
        <v>0.32741666151277066</v>
      </c>
      <c r="Z18">
        <v>-3</v>
      </c>
      <c r="AA18">
        <v>0.72932030748407817</v>
      </c>
      <c r="AB18">
        <v>0.32741666151277066</v>
      </c>
    </row>
    <row r="19" spans="3:28" x14ac:dyDescent="0.25">
      <c r="C19">
        <v>43</v>
      </c>
      <c r="D19">
        <v>578.43600000000004</v>
      </c>
      <c r="E19">
        <v>551.5</v>
      </c>
      <c r="F19">
        <v>817.346</v>
      </c>
      <c r="G19">
        <v>780.78800000000001</v>
      </c>
      <c r="J19">
        <f t="shared" si="0"/>
        <v>43</v>
      </c>
      <c r="K19">
        <f t="shared" si="1"/>
        <v>26.936000000000035</v>
      </c>
      <c r="L19">
        <f t="shared" si="2"/>
        <v>36.557999999999993</v>
      </c>
      <c r="N19">
        <f t="shared" si="3"/>
        <v>43</v>
      </c>
      <c r="O19">
        <f t="shared" si="4"/>
        <v>0.74537125405611782</v>
      </c>
      <c r="P19">
        <f t="shared" si="5"/>
        <v>3.8066670789782792E-2</v>
      </c>
      <c r="Z19">
        <v>-2</v>
      </c>
      <c r="AA19">
        <v>0.74537125405611782</v>
      </c>
      <c r="AB19">
        <v>3.8066670789782792E-2</v>
      </c>
    </row>
    <row r="20" spans="3:28" x14ac:dyDescent="0.25">
      <c r="C20">
        <v>44</v>
      </c>
      <c r="D20">
        <v>586.93100000000004</v>
      </c>
      <c r="E20">
        <v>559.97699999999998</v>
      </c>
      <c r="F20">
        <v>798.61199999999997</v>
      </c>
      <c r="G20">
        <v>759.31899999999996</v>
      </c>
      <c r="J20">
        <f t="shared" si="0"/>
        <v>44</v>
      </c>
      <c r="K20">
        <f t="shared" si="1"/>
        <v>26.954000000000065</v>
      </c>
      <c r="L20">
        <f t="shared" si="2"/>
        <v>39.293000000000006</v>
      </c>
      <c r="N20">
        <f t="shared" si="3"/>
        <v>44</v>
      </c>
      <c r="O20">
        <f t="shared" si="4"/>
        <v>0.74568359680022278</v>
      </c>
      <c r="P20">
        <f t="shared" si="5"/>
        <v>0.12264209289380952</v>
      </c>
      <c r="Z20">
        <v>-1</v>
      </c>
      <c r="AA20">
        <v>0.74568359680022278</v>
      </c>
      <c r="AB20">
        <v>0.12264209289380952</v>
      </c>
    </row>
    <row r="21" spans="3:28" x14ac:dyDescent="0.25">
      <c r="C21">
        <v>45</v>
      </c>
      <c r="D21">
        <v>602.37800000000004</v>
      </c>
      <c r="E21">
        <v>560.76800000000003</v>
      </c>
      <c r="F21">
        <v>784.54300000000001</v>
      </c>
      <c r="G21">
        <v>743.20500000000004</v>
      </c>
      <c r="J21">
        <f t="shared" si="0"/>
        <v>45</v>
      </c>
      <c r="K21">
        <f t="shared" si="1"/>
        <v>41.610000000000014</v>
      </c>
      <c r="L21">
        <f t="shared" si="2"/>
        <v>41.337999999999965</v>
      </c>
      <c r="N21">
        <f t="shared" si="3"/>
        <v>45</v>
      </c>
      <c r="O21">
        <f t="shared" si="4"/>
        <v>1</v>
      </c>
      <c r="P21">
        <f t="shared" si="5"/>
        <v>0.18588038839755006</v>
      </c>
      <c r="Z21">
        <v>0</v>
      </c>
      <c r="AA21">
        <v>1</v>
      </c>
      <c r="AB21">
        <v>0.18588038839755006</v>
      </c>
    </row>
    <row r="22" spans="3:28" x14ac:dyDescent="0.25">
      <c r="C22">
        <v>46</v>
      </c>
      <c r="D22">
        <v>583.67100000000005</v>
      </c>
      <c r="E22">
        <v>555.83199999999999</v>
      </c>
      <c r="F22">
        <v>781.11599999999999</v>
      </c>
      <c r="G22">
        <v>734.91800000000001</v>
      </c>
      <c r="J22">
        <f t="shared" si="0"/>
        <v>46</v>
      </c>
      <c r="K22">
        <f t="shared" si="1"/>
        <v>27.839000000000055</v>
      </c>
      <c r="L22">
        <f t="shared" si="2"/>
        <v>46.197999999999979</v>
      </c>
      <c r="N22">
        <f t="shared" si="3"/>
        <v>46</v>
      </c>
      <c r="O22">
        <f t="shared" si="4"/>
        <v>0.76104044838536211</v>
      </c>
      <c r="P22">
        <f t="shared" si="5"/>
        <v>0.33616797575607621</v>
      </c>
      <c r="Z22">
        <v>1</v>
      </c>
      <c r="AA22">
        <v>0.76104044838536211</v>
      </c>
      <c r="AB22">
        <v>0.33616797575607621</v>
      </c>
    </row>
    <row r="23" spans="3:28" x14ac:dyDescent="0.25">
      <c r="C23">
        <v>47</v>
      </c>
      <c r="D23">
        <v>563.19500000000005</v>
      </c>
      <c r="E23">
        <v>543.86400000000003</v>
      </c>
      <c r="F23">
        <v>778.79300000000001</v>
      </c>
      <c r="G23">
        <v>725.03599999999994</v>
      </c>
      <c r="J23">
        <f t="shared" si="0"/>
        <v>47</v>
      </c>
      <c r="K23">
        <f t="shared" si="1"/>
        <v>19.331000000000017</v>
      </c>
      <c r="L23">
        <f t="shared" si="2"/>
        <v>53.757000000000062</v>
      </c>
      <c r="N23">
        <f t="shared" si="3"/>
        <v>47</v>
      </c>
      <c r="O23">
        <f t="shared" si="4"/>
        <v>0.61340644467195315</v>
      </c>
      <c r="P23">
        <f t="shared" si="5"/>
        <v>0.56991774383078986</v>
      </c>
      <c r="Z23">
        <v>2</v>
      </c>
      <c r="AA23">
        <v>0.61340644467195315</v>
      </c>
      <c r="AB23">
        <v>0.56991774383078986</v>
      </c>
    </row>
    <row r="24" spans="3:28" x14ac:dyDescent="0.25">
      <c r="C24">
        <v>48</v>
      </c>
      <c r="D24">
        <v>544.72400000000005</v>
      </c>
      <c r="E24">
        <v>544.41499999999996</v>
      </c>
      <c r="F24">
        <v>792.88499999999999</v>
      </c>
      <c r="G24">
        <v>739.255</v>
      </c>
      <c r="J24">
        <f t="shared" si="0"/>
        <v>48</v>
      </c>
      <c r="K24">
        <f t="shared" si="1"/>
        <v>0.30900000000008276</v>
      </c>
      <c r="L24">
        <f t="shared" si="2"/>
        <v>53.629999999999995</v>
      </c>
      <c r="N24">
        <f t="shared" si="3"/>
        <v>48</v>
      </c>
      <c r="O24">
        <f t="shared" si="4"/>
        <v>0.28332957365215505</v>
      </c>
      <c r="P24">
        <f t="shared" si="5"/>
        <v>0.5659904756014601</v>
      </c>
      <c r="Z24">
        <v>3</v>
      </c>
      <c r="AA24">
        <v>0.28332957365215505</v>
      </c>
      <c r="AB24">
        <v>0.5659904756014601</v>
      </c>
    </row>
    <row r="25" spans="3:28" x14ac:dyDescent="0.25">
      <c r="C25">
        <v>49</v>
      </c>
      <c r="D25">
        <v>533.34799999999996</v>
      </c>
      <c r="E25">
        <v>538.26800000000003</v>
      </c>
      <c r="F25">
        <v>777.92100000000005</v>
      </c>
      <c r="G25">
        <v>719.90899999999999</v>
      </c>
      <c r="J25">
        <f t="shared" si="0"/>
        <v>49</v>
      </c>
      <c r="K25">
        <f t="shared" si="1"/>
        <v>-4.9200000000000728</v>
      </c>
      <c r="L25">
        <f t="shared" si="2"/>
        <v>58.012000000000057</v>
      </c>
      <c r="N25">
        <f t="shared" si="3"/>
        <v>49</v>
      </c>
      <c r="O25">
        <f t="shared" si="4"/>
        <v>0.19259400648978611</v>
      </c>
      <c r="P25">
        <f t="shared" si="5"/>
        <v>0.70149669119921099</v>
      </c>
      <c r="Z25">
        <v>4</v>
      </c>
      <c r="AA25">
        <v>0.19259400648978611</v>
      </c>
      <c r="AB25">
        <v>0.70149669119921099</v>
      </c>
    </row>
    <row r="26" spans="3:28" x14ac:dyDescent="0.25">
      <c r="C26">
        <v>50</v>
      </c>
      <c r="D26">
        <v>516.67100000000005</v>
      </c>
      <c r="E26">
        <v>522.63599999999997</v>
      </c>
      <c r="F26">
        <v>768.04300000000001</v>
      </c>
      <c r="G26">
        <v>716.05899999999997</v>
      </c>
      <c r="J26">
        <f t="shared" ref="J26:J37" si="6">C26</f>
        <v>50</v>
      </c>
      <c r="K26">
        <f t="shared" ref="K26:K37" si="7">D26-E26</f>
        <v>-5.9649999999999181</v>
      </c>
      <c r="L26">
        <f t="shared" ref="L26:L37" si="8">F26-G26</f>
        <v>51.984000000000037</v>
      </c>
      <c r="N26">
        <f t="shared" si="3"/>
        <v>50</v>
      </c>
      <c r="O26">
        <f t="shared" si="4"/>
        <v>0.1744607749570535</v>
      </c>
      <c r="P26">
        <f t="shared" si="5"/>
        <v>0.51509060547962326</v>
      </c>
      <c r="Z26">
        <v>5</v>
      </c>
      <c r="AA26">
        <v>0.1744607749570535</v>
      </c>
      <c r="AB26">
        <v>0.51509060547962326</v>
      </c>
    </row>
    <row r="27" spans="3:28" x14ac:dyDescent="0.25">
      <c r="C27">
        <v>51</v>
      </c>
      <c r="D27">
        <v>511.94499999999999</v>
      </c>
      <c r="E27">
        <v>524.25</v>
      </c>
      <c r="F27">
        <v>750.41499999999996</v>
      </c>
      <c r="G27">
        <v>700.09500000000003</v>
      </c>
      <c r="J27">
        <f t="shared" si="6"/>
        <v>51</v>
      </c>
      <c r="K27">
        <f t="shared" si="7"/>
        <v>-12.305000000000007</v>
      </c>
      <c r="L27">
        <f t="shared" si="8"/>
        <v>50.319999999999936</v>
      </c>
      <c r="N27">
        <f t="shared" si="3"/>
        <v>51</v>
      </c>
      <c r="O27">
        <f t="shared" si="4"/>
        <v>6.4446719533567204E-2</v>
      </c>
      <c r="P27">
        <f t="shared" si="5"/>
        <v>0.46363411466386151</v>
      </c>
      <c r="Z27">
        <v>6</v>
      </c>
      <c r="AA27">
        <v>6.4446719533567204E-2</v>
      </c>
      <c r="AB27">
        <v>0.46363411466386151</v>
      </c>
    </row>
    <row r="28" spans="3:28" x14ac:dyDescent="0.25">
      <c r="C28">
        <v>52</v>
      </c>
      <c r="D28">
        <v>516.89599999999996</v>
      </c>
      <c r="E28">
        <v>525.11800000000005</v>
      </c>
      <c r="F28">
        <v>749.94500000000005</v>
      </c>
      <c r="G28">
        <v>708.64499999999998</v>
      </c>
      <c r="J28">
        <f t="shared" si="6"/>
        <v>52</v>
      </c>
      <c r="K28">
        <f t="shared" si="7"/>
        <v>-8.2220000000000937</v>
      </c>
      <c r="L28">
        <f t="shared" si="8"/>
        <v>41.300000000000068</v>
      </c>
      <c r="N28">
        <f t="shared" si="3"/>
        <v>52</v>
      </c>
      <c r="O28">
        <f t="shared" si="4"/>
        <v>0.13529646532127679</v>
      </c>
      <c r="P28">
        <f t="shared" si="5"/>
        <v>0.18470530026594337</v>
      </c>
      <c r="Z28">
        <v>7.8833333333333329</v>
      </c>
      <c r="AA28">
        <v>0.13529646532127679</v>
      </c>
      <c r="AB28">
        <v>0.18470530026594337</v>
      </c>
    </row>
    <row r="29" spans="3:28" x14ac:dyDescent="0.25">
      <c r="C29">
        <v>53</v>
      </c>
      <c r="D29">
        <v>519.476</v>
      </c>
      <c r="E29">
        <v>523.66399999999999</v>
      </c>
      <c r="F29">
        <v>739.00599999999997</v>
      </c>
      <c r="G29">
        <v>699.70899999999995</v>
      </c>
      <c r="J29">
        <f t="shared" si="6"/>
        <v>53</v>
      </c>
      <c r="K29">
        <f t="shared" si="7"/>
        <v>-4.1879999999999882</v>
      </c>
      <c r="L29">
        <f t="shared" si="8"/>
        <v>39.297000000000025</v>
      </c>
      <c r="N29">
        <f t="shared" si="3"/>
        <v>53</v>
      </c>
      <c r="O29">
        <f t="shared" si="4"/>
        <v>0.20529594475003848</v>
      </c>
      <c r="P29">
        <f t="shared" si="5"/>
        <v>0.122765786381348</v>
      </c>
      <c r="Z29">
        <v>8.8833333333333329</v>
      </c>
      <c r="AA29">
        <v>0.20529594475003848</v>
      </c>
      <c r="AB29">
        <v>0.122765786381348</v>
      </c>
    </row>
    <row r="30" spans="3:28" x14ac:dyDescent="0.25">
      <c r="C30">
        <v>54</v>
      </c>
      <c r="D30">
        <v>501.54500000000002</v>
      </c>
      <c r="E30">
        <v>510.75900000000001</v>
      </c>
      <c r="F30">
        <v>731.98699999999997</v>
      </c>
      <c r="G30">
        <v>693.70299999999997</v>
      </c>
      <c r="J30">
        <f t="shared" si="6"/>
        <v>54</v>
      </c>
      <c r="K30">
        <f t="shared" si="7"/>
        <v>-9.2139999999999986</v>
      </c>
      <c r="L30">
        <f t="shared" si="8"/>
        <v>38.283999999999992</v>
      </c>
      <c r="N30">
        <f t="shared" si="3"/>
        <v>54</v>
      </c>
      <c r="O30">
        <f t="shared" si="4"/>
        <v>0.11808290964618429</v>
      </c>
      <c r="P30">
        <f t="shared" si="5"/>
        <v>9.1440410662378527E-2</v>
      </c>
      <c r="Z30">
        <v>9.8833333333333329</v>
      </c>
      <c r="AA30">
        <v>0.11808290964618429</v>
      </c>
      <c r="AB30">
        <v>9.1440410662378527E-2</v>
      </c>
    </row>
    <row r="31" spans="3:28" x14ac:dyDescent="0.25">
      <c r="C31">
        <v>55</v>
      </c>
      <c r="D31">
        <v>519.15599999999995</v>
      </c>
      <c r="E31">
        <v>533.40700000000004</v>
      </c>
      <c r="F31">
        <v>734.57500000000005</v>
      </c>
      <c r="G31">
        <v>687.23099999999999</v>
      </c>
      <c r="J31">
        <f t="shared" si="6"/>
        <v>55</v>
      </c>
      <c r="K31">
        <f t="shared" si="7"/>
        <v>-14.25100000000009</v>
      </c>
      <c r="L31">
        <f t="shared" si="8"/>
        <v>47.344000000000051</v>
      </c>
      <c r="N31">
        <f t="shared" si="3"/>
        <v>55</v>
      </c>
      <c r="O31">
        <f t="shared" si="4"/>
        <v>3.0678998420931469E-2</v>
      </c>
      <c r="P31">
        <f t="shared" si="5"/>
        <v>0.37160615993568141</v>
      </c>
      <c r="Z31">
        <v>10.883333333333333</v>
      </c>
      <c r="AA31">
        <v>3.0678998420931469E-2</v>
      </c>
      <c r="AB31">
        <v>0.37160615993568141</v>
      </c>
    </row>
    <row r="32" spans="3:28" x14ac:dyDescent="0.25">
      <c r="C32">
        <v>56</v>
      </c>
      <c r="D32">
        <v>512.55499999999995</v>
      </c>
      <c r="E32">
        <v>517.85900000000004</v>
      </c>
      <c r="F32">
        <v>728.21299999999997</v>
      </c>
      <c r="G32">
        <v>682.66399999999999</v>
      </c>
      <c r="J32">
        <f t="shared" si="6"/>
        <v>56</v>
      </c>
      <c r="K32">
        <f t="shared" si="7"/>
        <v>-5.3040000000000873</v>
      </c>
      <c r="L32">
        <f t="shared" si="8"/>
        <v>45.548999999999978</v>
      </c>
      <c r="N32">
        <f t="shared" si="3"/>
        <v>56</v>
      </c>
      <c r="O32">
        <f t="shared" si="4"/>
        <v>0.18593069461555586</v>
      </c>
      <c r="P32">
        <f t="shared" si="5"/>
        <v>0.31609870740305496</v>
      </c>
      <c r="Z32">
        <v>11.883333333333333</v>
      </c>
      <c r="AA32">
        <v>0.18593069461555586</v>
      </c>
      <c r="AB32">
        <v>0.31609870740305496</v>
      </c>
    </row>
    <row r="33" spans="3:28" x14ac:dyDescent="0.25">
      <c r="C33">
        <v>57</v>
      </c>
      <c r="D33">
        <v>509.762</v>
      </c>
      <c r="E33">
        <v>520.68499999999995</v>
      </c>
      <c r="F33">
        <v>722.61900000000003</v>
      </c>
      <c r="G33">
        <v>681.48099999999999</v>
      </c>
      <c r="J33">
        <f t="shared" si="6"/>
        <v>57</v>
      </c>
      <c r="K33">
        <f t="shared" si="7"/>
        <v>-10.922999999999945</v>
      </c>
      <c r="L33">
        <f t="shared" si="8"/>
        <v>41.138000000000034</v>
      </c>
      <c r="N33">
        <f t="shared" si="3"/>
        <v>57</v>
      </c>
      <c r="O33">
        <f t="shared" si="4"/>
        <v>8.8427701330927255E-2</v>
      </c>
      <c r="P33">
        <f t="shared" si="5"/>
        <v>0.17969571402065809</v>
      </c>
      <c r="Z33">
        <v>12.883333333333333</v>
      </c>
      <c r="AA33">
        <v>8.8427701330927255E-2</v>
      </c>
      <c r="AB33">
        <v>0.17969571402065809</v>
      </c>
    </row>
    <row r="34" spans="3:28" x14ac:dyDescent="0.25">
      <c r="C34">
        <v>58</v>
      </c>
      <c r="D34">
        <v>498.26299999999998</v>
      </c>
      <c r="E34">
        <v>512.53300000000002</v>
      </c>
      <c r="F34">
        <v>720.12199999999996</v>
      </c>
      <c r="G34">
        <v>681.274</v>
      </c>
      <c r="J34">
        <f t="shared" si="6"/>
        <v>58</v>
      </c>
      <c r="K34">
        <f t="shared" si="7"/>
        <v>-14.270000000000039</v>
      </c>
      <c r="L34">
        <f t="shared" si="8"/>
        <v>38.847999999999956</v>
      </c>
      <c r="N34">
        <f t="shared" si="3"/>
        <v>58</v>
      </c>
      <c r="O34">
        <f t="shared" si="4"/>
        <v>3.0349303302155357E-2</v>
      </c>
      <c r="P34">
        <f t="shared" si="5"/>
        <v>0.10888119240521869</v>
      </c>
      <c r="Z34">
        <v>13.883333333333333</v>
      </c>
      <c r="AA34">
        <v>3.0349303302155357E-2</v>
      </c>
      <c r="AB34">
        <v>0.10888119240521869</v>
      </c>
    </row>
    <row r="35" spans="3:28" x14ac:dyDescent="0.25">
      <c r="C35">
        <v>59</v>
      </c>
      <c r="D35">
        <v>490.02600000000001</v>
      </c>
      <c r="E35">
        <v>503.49099999999999</v>
      </c>
      <c r="F35">
        <v>720.78800000000001</v>
      </c>
      <c r="G35">
        <v>677.90599999999995</v>
      </c>
      <c r="J35">
        <f t="shared" si="6"/>
        <v>59</v>
      </c>
      <c r="K35">
        <f t="shared" si="7"/>
        <v>-13.464999999999975</v>
      </c>
      <c r="L35">
        <f t="shared" si="8"/>
        <v>42.882000000000062</v>
      </c>
      <c r="N35">
        <f t="shared" si="3"/>
        <v>59</v>
      </c>
      <c r="O35">
        <f t="shared" si="4"/>
        <v>4.4317964913497987E-2</v>
      </c>
      <c r="P35">
        <f t="shared" si="5"/>
        <v>0.23362607458717521</v>
      </c>
      <c r="Z35">
        <v>14.883333333333333</v>
      </c>
      <c r="AA35">
        <v>4.4317964913497987E-2</v>
      </c>
      <c r="AB35">
        <v>0.23362607458717521</v>
      </c>
    </row>
    <row r="36" spans="3:28" x14ac:dyDescent="0.25">
      <c r="C36">
        <v>60</v>
      </c>
      <c r="D36">
        <v>487.25599999999997</v>
      </c>
      <c r="E36">
        <v>501.16500000000002</v>
      </c>
      <c r="F36">
        <v>743.42899999999997</v>
      </c>
      <c r="G36">
        <v>688.38199999999995</v>
      </c>
      <c r="J36">
        <f t="shared" si="6"/>
        <v>60</v>
      </c>
      <c r="K36">
        <f t="shared" si="7"/>
        <v>-13.909000000000049</v>
      </c>
      <c r="L36">
        <f t="shared" si="8"/>
        <v>55.047000000000025</v>
      </c>
      <c r="N36">
        <f t="shared" si="3"/>
        <v>60</v>
      </c>
      <c r="O36">
        <f t="shared" si="4"/>
        <v>3.6613510558918275E-2</v>
      </c>
      <c r="P36">
        <f t="shared" si="5"/>
        <v>0.60980889356175549</v>
      </c>
      <c r="Z36">
        <v>15.883333333333326</v>
      </c>
      <c r="AA36">
        <v>3.6613510558918275E-2</v>
      </c>
      <c r="AB36">
        <v>0.60980889356175549</v>
      </c>
    </row>
    <row r="37" spans="3:28" x14ac:dyDescent="0.25">
      <c r="C37">
        <v>61</v>
      </c>
      <c r="D37">
        <v>485.07100000000003</v>
      </c>
      <c r="E37">
        <v>501.09</v>
      </c>
      <c r="F37">
        <v>737.16</v>
      </c>
      <c r="G37">
        <v>686.94299999999998</v>
      </c>
      <c r="J37">
        <f t="shared" si="6"/>
        <v>61</v>
      </c>
      <c r="K37">
        <f t="shared" si="7"/>
        <v>-16.018999999999949</v>
      </c>
      <c r="L37">
        <f t="shared" si="8"/>
        <v>50.216999999999985</v>
      </c>
      <c r="N37">
        <f t="shared" si="3"/>
        <v>61</v>
      </c>
      <c r="O37">
        <f t="shared" si="4"/>
        <v>0</v>
      </c>
      <c r="P37">
        <f t="shared" si="5"/>
        <v>0.46044900735976257</v>
      </c>
      <c r="Z37">
        <v>16.883333333333326</v>
      </c>
      <c r="AA37">
        <v>0</v>
      </c>
      <c r="AB37">
        <v>0.46044900735976257</v>
      </c>
    </row>
  </sheetData>
  <sortState ref="C3:E72">
    <sortCondition ref="C8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="80" zoomScaleNormal="80" workbookViewId="0"/>
  </sheetViews>
  <sheetFormatPr defaultRowHeight="15" x14ac:dyDescent="0.25"/>
  <sheetData>
    <row r="1" spans="1:16" x14ac:dyDescent="0.25">
      <c r="A1" t="s">
        <v>34</v>
      </c>
      <c r="J1" t="s">
        <v>1</v>
      </c>
      <c r="N1" t="s">
        <v>2</v>
      </c>
    </row>
    <row r="2" spans="1:16" x14ac:dyDescent="0.25">
      <c r="C2" t="s">
        <v>3</v>
      </c>
      <c r="D2" s="1" t="s">
        <v>4</v>
      </c>
      <c r="E2" s="1" t="s">
        <v>5</v>
      </c>
      <c r="F2" s="2" t="s">
        <v>7</v>
      </c>
      <c r="G2" s="2" t="s">
        <v>8</v>
      </c>
      <c r="J2" t="s">
        <v>3</v>
      </c>
      <c r="K2" s="1" t="s">
        <v>6</v>
      </c>
      <c r="L2" s="2" t="s">
        <v>9</v>
      </c>
      <c r="N2" t="s">
        <v>3</v>
      </c>
      <c r="O2" s="1" t="s">
        <v>6</v>
      </c>
      <c r="P2" s="2" t="s">
        <v>9</v>
      </c>
    </row>
    <row r="3" spans="1:16" x14ac:dyDescent="0.25">
      <c r="C3">
        <v>1</v>
      </c>
      <c r="D3">
        <v>734.5</v>
      </c>
      <c r="E3">
        <v>723.75699999999995</v>
      </c>
      <c r="F3">
        <v>1518.261</v>
      </c>
      <c r="G3">
        <v>1459.7570000000001</v>
      </c>
      <c r="J3">
        <f>C3</f>
        <v>1</v>
      </c>
      <c r="K3">
        <f>D3-E3</f>
        <v>10.743000000000052</v>
      </c>
      <c r="L3">
        <f>F3-G3</f>
        <v>58.503999999999905</v>
      </c>
      <c r="N3">
        <f>C3</f>
        <v>1</v>
      </c>
      <c r="O3">
        <f>(K3-MIN(K$3:K$95))/(MAX(K$3:K$95)-MIN(K$3:K$95))</f>
        <v>0.19921288435681367</v>
      </c>
      <c r="P3">
        <f>(L3-MIN(L$3:L$95))/(MAX(L$3:L$95)-MIN(L$3:L$95))</f>
        <v>0.18972506168487691</v>
      </c>
    </row>
    <row r="4" spans="1:16" x14ac:dyDescent="0.25">
      <c r="C4">
        <v>2</v>
      </c>
      <c r="D4">
        <v>717.70500000000004</v>
      </c>
      <c r="E4">
        <v>713.11099999999999</v>
      </c>
      <c r="F4">
        <v>1359.239</v>
      </c>
      <c r="G4">
        <v>1313.653</v>
      </c>
      <c r="J4">
        <f t="shared" ref="J4:J22" si="0">C4</f>
        <v>2</v>
      </c>
      <c r="K4">
        <f t="shared" ref="K4:K22" si="1">D4-E4</f>
        <v>4.5940000000000509</v>
      </c>
      <c r="L4">
        <f t="shared" ref="L4:L22" si="2">F4-G4</f>
        <v>45.586000000000013</v>
      </c>
      <c r="N4">
        <f t="shared" ref="N4:N22" si="3">C4</f>
        <v>2</v>
      </c>
      <c r="O4">
        <f t="shared" ref="O4:P22" si="4">(K4-MIN(K$3:K$95))/(MAX(K$3:K$95)-MIN(K$3:K$95))</f>
        <v>0.13886408024261324</v>
      </c>
      <c r="P4">
        <f t="shared" si="4"/>
        <v>0</v>
      </c>
    </row>
    <row r="5" spans="1:16" x14ac:dyDescent="0.25">
      <c r="C5">
        <v>3</v>
      </c>
      <c r="D5">
        <v>705.92399999999998</v>
      </c>
      <c r="E5">
        <v>705.34500000000003</v>
      </c>
      <c r="F5">
        <v>1377.87</v>
      </c>
      <c r="G5">
        <v>1326.5540000000001</v>
      </c>
      <c r="J5">
        <f t="shared" si="0"/>
        <v>3</v>
      </c>
      <c r="K5">
        <f t="shared" si="1"/>
        <v>0.57899999999995089</v>
      </c>
      <c r="L5">
        <f t="shared" si="2"/>
        <v>51.315999999999804</v>
      </c>
      <c r="N5">
        <f t="shared" si="3"/>
        <v>3</v>
      </c>
      <c r="O5">
        <f t="shared" si="4"/>
        <v>9.9459226035665635E-2</v>
      </c>
      <c r="P5">
        <f t="shared" si="4"/>
        <v>8.4155798378565877E-2</v>
      </c>
    </row>
    <row r="6" spans="1:16" x14ac:dyDescent="0.25">
      <c r="C6">
        <v>4</v>
      </c>
      <c r="D6">
        <v>697.43200000000002</v>
      </c>
      <c r="E6">
        <v>705.11099999999999</v>
      </c>
      <c r="F6">
        <v>1392.614</v>
      </c>
      <c r="G6">
        <v>1302.9860000000001</v>
      </c>
      <c r="J6">
        <f t="shared" si="0"/>
        <v>4</v>
      </c>
      <c r="K6">
        <f t="shared" si="1"/>
        <v>-7.6789999999999736</v>
      </c>
      <c r="L6">
        <f t="shared" si="2"/>
        <v>89.627999999999929</v>
      </c>
      <c r="N6">
        <f t="shared" si="3"/>
        <v>4</v>
      </c>
      <c r="O6">
        <f t="shared" si="4"/>
        <v>1.841183225211342E-2</v>
      </c>
      <c r="P6">
        <f t="shared" si="4"/>
        <v>0.64683938432616528</v>
      </c>
    </row>
    <row r="7" spans="1:16" x14ac:dyDescent="0.25">
      <c r="C7">
        <v>5</v>
      </c>
      <c r="D7">
        <v>708.875</v>
      </c>
      <c r="E7">
        <v>694.04600000000005</v>
      </c>
      <c r="F7">
        <v>1365.1669999999999</v>
      </c>
      <c r="G7">
        <v>1283.914</v>
      </c>
      <c r="J7">
        <f t="shared" si="0"/>
        <v>5</v>
      </c>
      <c r="K7">
        <f t="shared" si="1"/>
        <v>14.828999999999951</v>
      </c>
      <c r="L7">
        <f t="shared" si="2"/>
        <v>81.252999999999929</v>
      </c>
      <c r="N7">
        <f t="shared" si="3"/>
        <v>5</v>
      </c>
      <c r="O7">
        <f t="shared" si="4"/>
        <v>0.23931456163939893</v>
      </c>
      <c r="P7">
        <f t="shared" si="4"/>
        <v>0.52383679943602302</v>
      </c>
    </row>
    <row r="8" spans="1:16" x14ac:dyDescent="0.25">
      <c r="C8">
        <v>6</v>
      </c>
      <c r="D8">
        <v>794.94799999999998</v>
      </c>
      <c r="E8">
        <v>702.61199999999997</v>
      </c>
      <c r="F8">
        <v>1409.396</v>
      </c>
      <c r="G8">
        <v>1309.645</v>
      </c>
      <c r="J8">
        <f t="shared" si="0"/>
        <v>6</v>
      </c>
      <c r="K8">
        <f t="shared" si="1"/>
        <v>92.336000000000013</v>
      </c>
      <c r="L8">
        <f t="shared" si="2"/>
        <v>99.750999999999976</v>
      </c>
      <c r="N8">
        <f t="shared" si="3"/>
        <v>6</v>
      </c>
      <c r="O8">
        <f t="shared" si="4"/>
        <v>1</v>
      </c>
      <c r="P8">
        <f t="shared" si="4"/>
        <v>0.79551462812830442</v>
      </c>
    </row>
    <row r="9" spans="1:16" x14ac:dyDescent="0.25">
      <c r="C9">
        <v>7</v>
      </c>
      <c r="D9">
        <v>704.56200000000001</v>
      </c>
      <c r="E9">
        <v>682.45399999999995</v>
      </c>
      <c r="F9">
        <v>1401.26</v>
      </c>
      <c r="G9">
        <v>1287.586</v>
      </c>
      <c r="J9">
        <f t="shared" si="0"/>
        <v>7</v>
      </c>
      <c r="K9">
        <f t="shared" si="1"/>
        <v>22.108000000000061</v>
      </c>
      <c r="L9">
        <f t="shared" si="2"/>
        <v>113.67399999999998</v>
      </c>
      <c r="N9">
        <f t="shared" si="3"/>
        <v>7</v>
      </c>
      <c r="O9">
        <f t="shared" si="4"/>
        <v>0.31075364850673859</v>
      </c>
      <c r="P9">
        <f t="shared" si="4"/>
        <v>1</v>
      </c>
    </row>
    <row r="10" spans="1:16" x14ac:dyDescent="0.25">
      <c r="C10">
        <v>8</v>
      </c>
      <c r="D10">
        <v>677.86500000000001</v>
      </c>
      <c r="E10">
        <v>686.09199999999998</v>
      </c>
      <c r="F10">
        <v>1396.5419999999999</v>
      </c>
      <c r="G10">
        <v>1289.6510000000001</v>
      </c>
      <c r="J10">
        <f t="shared" si="0"/>
        <v>8</v>
      </c>
      <c r="K10">
        <f t="shared" si="1"/>
        <v>-8.2269999999999754</v>
      </c>
      <c r="L10">
        <f t="shared" si="2"/>
        <v>106.89099999999985</v>
      </c>
      <c r="N10">
        <f t="shared" si="3"/>
        <v>8</v>
      </c>
      <c r="O10">
        <f t="shared" si="4"/>
        <v>1.3033535837317204E-2</v>
      </c>
      <c r="P10">
        <f t="shared" si="4"/>
        <v>0.90037892139583875</v>
      </c>
    </row>
    <row r="11" spans="1:16" x14ac:dyDescent="0.25">
      <c r="C11">
        <v>9</v>
      </c>
      <c r="D11">
        <v>666.36500000000001</v>
      </c>
      <c r="E11">
        <v>669.75</v>
      </c>
      <c r="F11">
        <v>1327.365</v>
      </c>
      <c r="G11">
        <v>1255.105</v>
      </c>
      <c r="J11">
        <f t="shared" si="0"/>
        <v>9</v>
      </c>
      <c r="K11">
        <f t="shared" si="1"/>
        <v>-3.3849999999999909</v>
      </c>
      <c r="L11">
        <f t="shared" si="2"/>
        <v>72.259999999999991</v>
      </c>
      <c r="N11">
        <f t="shared" si="3"/>
        <v>9</v>
      </c>
      <c r="O11">
        <f t="shared" si="4"/>
        <v>6.0554906714038216E-2</v>
      </c>
      <c r="P11">
        <f t="shared" si="4"/>
        <v>0.3917577252966748</v>
      </c>
    </row>
    <row r="12" spans="1:16" x14ac:dyDescent="0.25">
      <c r="C12">
        <v>10</v>
      </c>
      <c r="D12">
        <v>674.875</v>
      </c>
      <c r="E12">
        <v>674.46100000000001</v>
      </c>
      <c r="F12">
        <v>1389.3019999999999</v>
      </c>
      <c r="G12">
        <v>1283.8879999999999</v>
      </c>
      <c r="J12">
        <f t="shared" si="0"/>
        <v>10</v>
      </c>
      <c r="K12">
        <f t="shared" si="1"/>
        <v>0.41399999999998727</v>
      </c>
      <c r="L12">
        <f t="shared" si="2"/>
        <v>105.41399999999999</v>
      </c>
      <c r="N12">
        <f t="shared" si="3"/>
        <v>10</v>
      </c>
      <c r="O12">
        <f t="shared" si="4"/>
        <v>9.7839848465517493E-2</v>
      </c>
      <c r="P12">
        <f t="shared" si="4"/>
        <v>0.87868640582775237</v>
      </c>
    </row>
    <row r="13" spans="1:16" x14ac:dyDescent="0.25">
      <c r="C13">
        <v>11</v>
      </c>
      <c r="D13">
        <v>670.28099999999995</v>
      </c>
      <c r="E13">
        <v>669.83600000000001</v>
      </c>
      <c r="F13">
        <v>1328.3440000000001</v>
      </c>
      <c r="G13">
        <v>1228.8879999999999</v>
      </c>
      <c r="J13">
        <f t="shared" si="0"/>
        <v>11</v>
      </c>
      <c r="K13">
        <f t="shared" si="1"/>
        <v>0.44499999999993634</v>
      </c>
      <c r="L13">
        <f t="shared" si="2"/>
        <v>99.456000000000131</v>
      </c>
      <c r="N13">
        <f t="shared" si="3"/>
        <v>11</v>
      </c>
      <c r="O13">
        <f t="shared" si="4"/>
        <v>9.8144095160514588E-2</v>
      </c>
      <c r="P13">
        <f t="shared" si="4"/>
        <v>0.79118199976501213</v>
      </c>
    </row>
    <row r="14" spans="1:16" x14ac:dyDescent="0.25">
      <c r="C14">
        <v>12</v>
      </c>
      <c r="D14">
        <v>663.91700000000003</v>
      </c>
      <c r="E14">
        <v>672.01300000000003</v>
      </c>
      <c r="F14">
        <v>1330.0419999999999</v>
      </c>
      <c r="G14">
        <v>1235.77</v>
      </c>
      <c r="J14">
        <f t="shared" si="0"/>
        <v>12</v>
      </c>
      <c r="K14">
        <f t="shared" si="1"/>
        <v>-8.0960000000000036</v>
      </c>
      <c r="L14">
        <f t="shared" si="2"/>
        <v>94.271999999999935</v>
      </c>
      <c r="N14">
        <f t="shared" si="3"/>
        <v>12</v>
      </c>
      <c r="O14">
        <f t="shared" si="4"/>
        <v>1.4319223483919669E-2</v>
      </c>
      <c r="P14">
        <f t="shared" si="4"/>
        <v>0.71504523557748723</v>
      </c>
    </row>
    <row r="15" spans="1:16" x14ac:dyDescent="0.25">
      <c r="C15">
        <v>13</v>
      </c>
      <c r="D15">
        <v>658.68799999999999</v>
      </c>
      <c r="E15">
        <v>668.24300000000005</v>
      </c>
      <c r="F15">
        <v>1307.2080000000001</v>
      </c>
      <c r="G15">
        <v>1233.1969999999999</v>
      </c>
      <c r="J15">
        <f t="shared" si="0"/>
        <v>13</v>
      </c>
      <c r="K15">
        <f t="shared" si="1"/>
        <v>-9.5550000000000637</v>
      </c>
      <c r="L15">
        <f t="shared" si="2"/>
        <v>74.011000000000195</v>
      </c>
      <c r="N15">
        <f t="shared" si="3"/>
        <v>13</v>
      </c>
      <c r="O15">
        <f t="shared" si="4"/>
        <v>0</v>
      </c>
      <c r="P15">
        <f t="shared" si="4"/>
        <v>0.41747444483609736</v>
      </c>
    </row>
    <row r="16" spans="1:16" x14ac:dyDescent="0.25">
      <c r="C16">
        <v>14</v>
      </c>
      <c r="D16">
        <v>651.77099999999996</v>
      </c>
      <c r="E16">
        <v>655.447</v>
      </c>
      <c r="F16">
        <v>1319.9480000000001</v>
      </c>
      <c r="G16">
        <v>1241.2829999999999</v>
      </c>
      <c r="J16">
        <f t="shared" si="0"/>
        <v>14</v>
      </c>
      <c r="K16">
        <f t="shared" si="1"/>
        <v>-3.6760000000000446</v>
      </c>
      <c r="L16">
        <f t="shared" si="2"/>
        <v>78.665000000000191</v>
      </c>
      <c r="N16">
        <f t="shared" si="3"/>
        <v>14</v>
      </c>
      <c r="O16">
        <f t="shared" si="4"/>
        <v>5.7698913544866719E-2</v>
      </c>
      <c r="P16">
        <f t="shared" si="4"/>
        <v>0.48582716484549693</v>
      </c>
    </row>
    <row r="17" spans="3:16" x14ac:dyDescent="0.25">
      <c r="C17">
        <v>15</v>
      </c>
      <c r="D17">
        <v>649.05200000000002</v>
      </c>
      <c r="E17">
        <v>654.375</v>
      </c>
      <c r="F17">
        <v>1324.5730000000001</v>
      </c>
      <c r="G17">
        <v>1238.921</v>
      </c>
      <c r="J17">
        <f t="shared" si="0"/>
        <v>15</v>
      </c>
      <c r="K17">
        <f t="shared" si="1"/>
        <v>-5.3229999999999791</v>
      </c>
      <c r="L17">
        <f t="shared" si="2"/>
        <v>85.652000000000044</v>
      </c>
      <c r="N17">
        <f t="shared" si="3"/>
        <v>15</v>
      </c>
      <c r="O17">
        <f t="shared" si="4"/>
        <v>4.1534581071930608E-2</v>
      </c>
      <c r="P17">
        <f t="shared" si="4"/>
        <v>0.58844436611444084</v>
      </c>
    </row>
    <row r="18" spans="3:16" x14ac:dyDescent="0.25">
      <c r="C18">
        <v>16</v>
      </c>
      <c r="D18">
        <v>641.47900000000004</v>
      </c>
      <c r="E18">
        <v>644.19100000000003</v>
      </c>
      <c r="F18">
        <v>1322.74</v>
      </c>
      <c r="G18">
        <v>1234.8879999999999</v>
      </c>
      <c r="J18">
        <f t="shared" si="0"/>
        <v>16</v>
      </c>
      <c r="K18">
        <f t="shared" si="1"/>
        <v>-2.7119999999999891</v>
      </c>
      <c r="L18">
        <f t="shared" si="2"/>
        <v>87.852000000000089</v>
      </c>
      <c r="N18">
        <f t="shared" si="3"/>
        <v>16</v>
      </c>
      <c r="O18">
        <f t="shared" si="4"/>
        <v>6.7160004318340863E-2</v>
      </c>
      <c r="P18">
        <f t="shared" si="4"/>
        <v>0.62075549289155352</v>
      </c>
    </row>
    <row r="19" spans="3:16" x14ac:dyDescent="0.25">
      <c r="C19">
        <v>17</v>
      </c>
      <c r="D19">
        <v>647.76</v>
      </c>
      <c r="E19">
        <v>648.31600000000003</v>
      </c>
      <c r="F19">
        <v>1335.7919999999999</v>
      </c>
      <c r="G19">
        <v>1249.5260000000001</v>
      </c>
      <c r="J19">
        <f t="shared" si="0"/>
        <v>17</v>
      </c>
      <c r="K19">
        <f t="shared" si="1"/>
        <v>-0.55600000000004002</v>
      </c>
      <c r="L19">
        <f t="shared" si="2"/>
        <v>86.265999999999849</v>
      </c>
      <c r="N19">
        <f t="shared" si="3"/>
        <v>17</v>
      </c>
      <c r="O19">
        <f t="shared" si="4"/>
        <v>8.831987123494732E-2</v>
      </c>
      <c r="P19">
        <f t="shared" si="4"/>
        <v>0.59746210786041387</v>
      </c>
    </row>
    <row r="20" spans="3:16" x14ac:dyDescent="0.25">
      <c r="C20">
        <v>18</v>
      </c>
      <c r="D20">
        <v>656.02099999999996</v>
      </c>
      <c r="E20">
        <v>653</v>
      </c>
      <c r="F20">
        <v>1379.4169999999999</v>
      </c>
      <c r="G20">
        <v>1291.296</v>
      </c>
      <c r="J20">
        <f t="shared" si="0"/>
        <v>18</v>
      </c>
      <c r="K20">
        <f t="shared" si="1"/>
        <v>3.0209999999999582</v>
      </c>
      <c r="L20">
        <f t="shared" si="2"/>
        <v>88.120999999999867</v>
      </c>
      <c r="N20">
        <f t="shared" si="3"/>
        <v>18</v>
      </c>
      <c r="O20">
        <f t="shared" si="4"/>
        <v>0.12342601407386337</v>
      </c>
      <c r="P20">
        <f t="shared" si="4"/>
        <v>0.62470626248384264</v>
      </c>
    </row>
    <row r="21" spans="3:16" x14ac:dyDescent="0.25">
      <c r="C21">
        <v>19</v>
      </c>
      <c r="D21">
        <v>654.67700000000002</v>
      </c>
      <c r="E21">
        <v>655.24300000000005</v>
      </c>
      <c r="F21">
        <v>1369.646</v>
      </c>
      <c r="G21">
        <v>1286.25</v>
      </c>
      <c r="J21">
        <f t="shared" si="0"/>
        <v>19</v>
      </c>
      <c r="K21">
        <f t="shared" si="1"/>
        <v>-0.56600000000003092</v>
      </c>
      <c r="L21">
        <f t="shared" si="2"/>
        <v>83.395999999999958</v>
      </c>
      <c r="N21">
        <f t="shared" si="3"/>
        <v>19</v>
      </c>
      <c r="O21">
        <f t="shared" si="4"/>
        <v>8.822172713978689E-2</v>
      </c>
      <c r="P21">
        <f t="shared" si="4"/>
        <v>0.55531077429209208</v>
      </c>
    </row>
    <row r="22" spans="3:16" x14ac:dyDescent="0.25">
      <c r="C22">
        <v>20</v>
      </c>
      <c r="D22">
        <v>644.39599999999996</v>
      </c>
      <c r="E22">
        <v>640.16399999999999</v>
      </c>
      <c r="F22">
        <v>1333.9380000000001</v>
      </c>
      <c r="G22">
        <v>1265.1320000000001</v>
      </c>
      <c r="J22">
        <f t="shared" si="0"/>
        <v>20</v>
      </c>
      <c r="K22">
        <f t="shared" si="1"/>
        <v>4.2319999999999709</v>
      </c>
      <c r="L22">
        <f t="shared" si="2"/>
        <v>68.80600000000004</v>
      </c>
      <c r="N22">
        <f t="shared" si="3"/>
        <v>20</v>
      </c>
      <c r="O22">
        <f t="shared" si="4"/>
        <v>0.1353112639978018</v>
      </c>
      <c r="P22">
        <f t="shared" si="4"/>
        <v>0.34102925625660968</v>
      </c>
    </row>
  </sheetData>
  <sortState ref="C3:E42">
    <sortCondition ref="C7"/>
  </sortState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80" zoomScaleNormal="80" workbookViewId="0">
      <selection activeCell="E4" sqref="E4"/>
    </sheetView>
  </sheetViews>
  <sheetFormatPr defaultRowHeight="15" x14ac:dyDescent="0.25"/>
  <sheetData>
    <row r="1" spans="1:16" x14ac:dyDescent="0.25">
      <c r="A1" t="s">
        <v>35</v>
      </c>
      <c r="J1" t="s">
        <v>1</v>
      </c>
      <c r="N1" t="s">
        <v>2</v>
      </c>
    </row>
    <row r="2" spans="1:16" x14ac:dyDescent="0.25">
      <c r="C2" t="s">
        <v>3</v>
      </c>
      <c r="D2" s="1" t="s">
        <v>4</v>
      </c>
      <c r="E2" s="1" t="s">
        <v>5</v>
      </c>
      <c r="F2" s="2" t="s">
        <v>7</v>
      </c>
      <c r="G2" s="2" t="s">
        <v>8</v>
      </c>
      <c r="J2" t="s">
        <v>3</v>
      </c>
      <c r="K2" s="1" t="s">
        <v>6</v>
      </c>
      <c r="L2" s="2" t="s">
        <v>9</v>
      </c>
      <c r="N2" t="s">
        <v>3</v>
      </c>
      <c r="O2" s="1" t="s">
        <v>6</v>
      </c>
      <c r="P2" s="2" t="s">
        <v>9</v>
      </c>
    </row>
    <row r="3" spans="1:16" x14ac:dyDescent="0.25">
      <c r="C3">
        <v>7</v>
      </c>
      <c r="D3">
        <v>501.11799999999999</v>
      </c>
      <c r="E3">
        <v>533.245</v>
      </c>
      <c r="F3">
        <v>462.59</v>
      </c>
      <c r="G3">
        <v>415.21</v>
      </c>
      <c r="J3">
        <f>C3</f>
        <v>7</v>
      </c>
      <c r="K3">
        <f>D3-E3</f>
        <v>-32.12700000000001</v>
      </c>
      <c r="L3">
        <f>F3-G3</f>
        <v>47.379999999999995</v>
      </c>
      <c r="N3">
        <f>C3</f>
        <v>7</v>
      </c>
      <c r="O3">
        <f>(K3-MIN(K$3:K$95))/(MAX(K$3:K$95)-MIN(K$3:K$95))</f>
        <v>7.672525235855561E-2</v>
      </c>
      <c r="P3">
        <f>(L3-MIN(L$3:L$95))/(MAX(L$3:L$95)-MIN(L$3:L$95))</f>
        <v>1</v>
      </c>
    </row>
    <row r="4" spans="1:16" x14ac:dyDescent="0.25">
      <c r="C4">
        <v>8</v>
      </c>
      <c r="D4">
        <v>505.11200000000002</v>
      </c>
      <c r="E4">
        <v>541.97500000000002</v>
      </c>
      <c r="F4">
        <v>460.11799999999999</v>
      </c>
      <c r="G4">
        <v>420.76499999999999</v>
      </c>
      <c r="J4">
        <f t="shared" ref="J4:J26" si="0">C4</f>
        <v>8</v>
      </c>
      <c r="K4">
        <f t="shared" ref="K4:K26" si="1">D4-E4</f>
        <v>-36.863</v>
      </c>
      <c r="L4">
        <f t="shared" ref="L4:L26" si="2">F4-G4</f>
        <v>39.353000000000009</v>
      </c>
      <c r="N4">
        <f t="shared" ref="N4:N26" si="3">C4</f>
        <v>8</v>
      </c>
      <c r="O4">
        <f t="shared" ref="O4:P26" si="4">(K4-MIN(K$3:K$95))/(MAX(K$3:K$95)-MIN(K$3:K$95))</f>
        <v>1.1593365789256793E-2</v>
      </c>
      <c r="P4">
        <f t="shared" si="4"/>
        <v>0.86156287187623981</v>
      </c>
    </row>
    <row r="5" spans="1:16" x14ac:dyDescent="0.25">
      <c r="C5">
        <v>9</v>
      </c>
      <c r="D5">
        <v>499.72300000000001</v>
      </c>
      <c r="E5">
        <v>530.79999999999995</v>
      </c>
      <c r="F5">
        <v>467.40499999999997</v>
      </c>
      <c r="G5">
        <v>432.55</v>
      </c>
      <c r="J5">
        <f t="shared" si="0"/>
        <v>9</v>
      </c>
      <c r="K5">
        <f t="shared" si="1"/>
        <v>-31.076999999999941</v>
      </c>
      <c r="L5">
        <f t="shared" si="2"/>
        <v>34.854999999999961</v>
      </c>
      <c r="N5">
        <f t="shared" si="3"/>
        <v>9</v>
      </c>
      <c r="O5">
        <f t="shared" si="4"/>
        <v>9.1165387683253316E-2</v>
      </c>
      <c r="P5">
        <f t="shared" si="4"/>
        <v>0.78398841039614997</v>
      </c>
    </row>
    <row r="6" spans="1:16" x14ac:dyDescent="0.25">
      <c r="C6">
        <v>10</v>
      </c>
      <c r="D6">
        <v>502.178</v>
      </c>
      <c r="E6">
        <v>529.83799999999997</v>
      </c>
      <c r="F6">
        <v>465.61799999999999</v>
      </c>
      <c r="G6">
        <v>434.71100000000001</v>
      </c>
      <c r="J6">
        <f t="shared" si="0"/>
        <v>10</v>
      </c>
      <c r="K6">
        <f t="shared" si="1"/>
        <v>-27.659999999999968</v>
      </c>
      <c r="L6">
        <f t="shared" si="2"/>
        <v>30.906999999999982</v>
      </c>
      <c r="N6">
        <f t="shared" si="3"/>
        <v>10</v>
      </c>
      <c r="O6">
        <f t="shared" si="4"/>
        <v>0.13815771378276615</v>
      </c>
      <c r="P6">
        <f t="shared" si="4"/>
        <v>0.71589948778090107</v>
      </c>
    </row>
    <row r="7" spans="1:16" x14ac:dyDescent="0.25">
      <c r="C7">
        <v>11</v>
      </c>
      <c r="D7">
        <v>492.19200000000001</v>
      </c>
      <c r="E7">
        <v>517.755</v>
      </c>
      <c r="F7">
        <v>469.53199999999998</v>
      </c>
      <c r="G7">
        <v>435.113</v>
      </c>
      <c r="J7">
        <f t="shared" si="0"/>
        <v>11</v>
      </c>
      <c r="K7">
        <f t="shared" si="1"/>
        <v>-25.562999999999988</v>
      </c>
      <c r="L7">
        <f t="shared" si="2"/>
        <v>34.418999999999983</v>
      </c>
      <c r="N7">
        <f t="shared" si="3"/>
        <v>11</v>
      </c>
      <c r="O7">
        <f t="shared" si="4"/>
        <v>0.16699672690266026</v>
      </c>
      <c r="P7">
        <f t="shared" si="4"/>
        <v>0.77646896504147744</v>
      </c>
    </row>
    <row r="8" spans="1:16" x14ac:dyDescent="0.25">
      <c r="C8">
        <v>12</v>
      </c>
      <c r="D8">
        <v>472.03199999999998</v>
      </c>
      <c r="E8">
        <v>497.113</v>
      </c>
      <c r="F8">
        <v>469.45499999999998</v>
      </c>
      <c r="G8">
        <v>441.68900000000002</v>
      </c>
      <c r="J8">
        <f t="shared" si="0"/>
        <v>12</v>
      </c>
      <c r="K8">
        <f t="shared" si="1"/>
        <v>-25.081000000000017</v>
      </c>
      <c r="L8">
        <f t="shared" si="2"/>
        <v>27.765999999999963</v>
      </c>
      <c r="N8">
        <f t="shared" si="3"/>
        <v>12</v>
      </c>
      <c r="O8">
        <f t="shared" si="4"/>
        <v>0.17362543664218733</v>
      </c>
      <c r="P8">
        <f t="shared" si="4"/>
        <v>0.66172843764551625</v>
      </c>
    </row>
    <row r="9" spans="1:16" x14ac:dyDescent="0.25">
      <c r="C9">
        <v>13</v>
      </c>
      <c r="D9">
        <v>471.16</v>
      </c>
      <c r="E9">
        <v>492.87700000000001</v>
      </c>
      <c r="F9">
        <v>466.28199999999998</v>
      </c>
      <c r="G9">
        <v>440.40600000000001</v>
      </c>
      <c r="J9">
        <f t="shared" si="0"/>
        <v>13</v>
      </c>
      <c r="K9">
        <f t="shared" si="1"/>
        <v>-21.716999999999985</v>
      </c>
      <c r="L9">
        <f t="shared" si="2"/>
        <v>25.875999999999976</v>
      </c>
      <c r="N9">
        <f t="shared" si="3"/>
        <v>13</v>
      </c>
      <c r="O9">
        <f t="shared" si="4"/>
        <v>0.21988887972054963</v>
      </c>
      <c r="P9">
        <f t="shared" si="4"/>
        <v>0.62913267681906737</v>
      </c>
    </row>
    <row r="10" spans="1:16" x14ac:dyDescent="0.25">
      <c r="C10">
        <v>14</v>
      </c>
      <c r="D10">
        <v>477.34</v>
      </c>
      <c r="E10">
        <v>496.55200000000002</v>
      </c>
      <c r="F10">
        <v>481.17899999999997</v>
      </c>
      <c r="G10">
        <v>452.58</v>
      </c>
      <c r="J10">
        <f t="shared" si="0"/>
        <v>14</v>
      </c>
      <c r="K10">
        <f t="shared" si="1"/>
        <v>-19.212000000000046</v>
      </c>
      <c r="L10">
        <f t="shared" si="2"/>
        <v>28.59899999999999</v>
      </c>
      <c r="N10">
        <f t="shared" si="3"/>
        <v>14</v>
      </c>
      <c r="O10">
        <f t="shared" si="4"/>
        <v>0.25433891685232535</v>
      </c>
      <c r="P10">
        <f t="shared" si="4"/>
        <v>0.67609471741717397</v>
      </c>
    </row>
    <row r="11" spans="1:16" x14ac:dyDescent="0.25">
      <c r="C11">
        <v>15</v>
      </c>
      <c r="D11">
        <v>469.66699999999997</v>
      </c>
      <c r="E11">
        <v>507.37299999999999</v>
      </c>
      <c r="F11">
        <v>467.19900000000001</v>
      </c>
      <c r="G11">
        <v>445.62700000000001</v>
      </c>
      <c r="J11">
        <f t="shared" si="0"/>
        <v>15</v>
      </c>
      <c r="K11">
        <f t="shared" si="1"/>
        <v>-37.706000000000017</v>
      </c>
      <c r="L11">
        <f t="shared" si="2"/>
        <v>21.572000000000003</v>
      </c>
      <c r="N11">
        <f t="shared" si="3"/>
        <v>15</v>
      </c>
      <c r="O11">
        <f t="shared" si="4"/>
        <v>0</v>
      </c>
      <c r="P11">
        <f t="shared" si="4"/>
        <v>0.5549040235931223</v>
      </c>
    </row>
    <row r="12" spans="1:16" x14ac:dyDescent="0.25">
      <c r="C12">
        <v>16</v>
      </c>
      <c r="D12">
        <v>470.53199999999998</v>
      </c>
      <c r="E12">
        <v>500.34899999999999</v>
      </c>
      <c r="F12">
        <v>461.423</v>
      </c>
      <c r="G12">
        <v>441.59</v>
      </c>
      <c r="J12">
        <f t="shared" si="0"/>
        <v>16</v>
      </c>
      <c r="K12">
        <f t="shared" si="1"/>
        <v>-29.817000000000007</v>
      </c>
      <c r="L12">
        <f t="shared" si="2"/>
        <v>19.833000000000027</v>
      </c>
      <c r="N12">
        <f t="shared" si="3"/>
        <v>16</v>
      </c>
      <c r="O12">
        <f t="shared" si="4"/>
        <v>0.10849355007288852</v>
      </c>
      <c r="P12">
        <f t="shared" si="4"/>
        <v>0.52491247434592958</v>
      </c>
    </row>
    <row r="13" spans="1:16" x14ac:dyDescent="0.25">
      <c r="C13">
        <v>17</v>
      </c>
      <c r="D13">
        <v>479.41699999999997</v>
      </c>
      <c r="E13">
        <v>495.82499999999999</v>
      </c>
      <c r="F13">
        <v>481.45499999999998</v>
      </c>
      <c r="G13">
        <v>453.02800000000002</v>
      </c>
      <c r="J13">
        <f t="shared" si="0"/>
        <v>17</v>
      </c>
      <c r="K13">
        <f t="shared" si="1"/>
        <v>-16.408000000000015</v>
      </c>
      <c r="L13">
        <f t="shared" si="2"/>
        <v>28.426999999999964</v>
      </c>
      <c r="N13">
        <f t="shared" si="3"/>
        <v>17</v>
      </c>
      <c r="O13">
        <f t="shared" si="4"/>
        <v>0.29290095442418268</v>
      </c>
      <c r="P13">
        <f t="shared" si="4"/>
        <v>0.67312833071762357</v>
      </c>
    </row>
    <row r="14" spans="1:16" x14ac:dyDescent="0.25">
      <c r="C14">
        <v>18</v>
      </c>
      <c r="D14">
        <v>491.64100000000002</v>
      </c>
      <c r="E14">
        <v>506.33</v>
      </c>
      <c r="F14">
        <v>479.12799999999999</v>
      </c>
      <c r="G14">
        <v>453.41500000000002</v>
      </c>
      <c r="J14">
        <f t="shared" si="0"/>
        <v>18</v>
      </c>
      <c r="K14">
        <f t="shared" si="1"/>
        <v>-14.688999999999965</v>
      </c>
      <c r="L14">
        <f t="shared" si="2"/>
        <v>25.712999999999965</v>
      </c>
      <c r="N14">
        <f t="shared" si="3"/>
        <v>18</v>
      </c>
      <c r="O14">
        <f t="shared" si="4"/>
        <v>0.31654151882718695</v>
      </c>
      <c r="P14">
        <f t="shared" si="4"/>
        <v>0.62632150802821462</v>
      </c>
    </row>
    <row r="15" spans="1:16" x14ac:dyDescent="0.25">
      <c r="C15">
        <v>19</v>
      </c>
      <c r="D15">
        <v>517.20500000000004</v>
      </c>
      <c r="E15">
        <v>521.30200000000002</v>
      </c>
      <c r="F15">
        <v>478.69900000000001</v>
      </c>
      <c r="G15">
        <v>456.01400000000001</v>
      </c>
      <c r="J15">
        <f t="shared" si="0"/>
        <v>19</v>
      </c>
      <c r="K15">
        <f t="shared" si="1"/>
        <v>-4.09699999999998</v>
      </c>
      <c r="L15">
        <f t="shared" si="2"/>
        <v>22.685000000000002</v>
      </c>
      <c r="N15">
        <f t="shared" si="3"/>
        <v>19</v>
      </c>
      <c r="O15">
        <f t="shared" si="4"/>
        <v>0.4622081029787945</v>
      </c>
      <c r="P15">
        <f t="shared" si="4"/>
        <v>0.57409930496869788</v>
      </c>
    </row>
    <row r="16" spans="1:16" x14ac:dyDescent="0.25">
      <c r="C16">
        <v>20</v>
      </c>
      <c r="D16">
        <v>537.30799999999999</v>
      </c>
      <c r="E16">
        <v>515.12699999999995</v>
      </c>
      <c r="F16">
        <v>492.02600000000001</v>
      </c>
      <c r="G16">
        <v>462.56099999999998</v>
      </c>
      <c r="J16">
        <f t="shared" si="0"/>
        <v>20</v>
      </c>
      <c r="K16">
        <f t="shared" si="1"/>
        <v>22.18100000000004</v>
      </c>
      <c r="L16">
        <f t="shared" si="2"/>
        <v>29.465000000000032</v>
      </c>
      <c r="N16">
        <f t="shared" si="3"/>
        <v>20</v>
      </c>
      <c r="O16">
        <f t="shared" si="4"/>
        <v>0.82359655637153928</v>
      </c>
      <c r="P16">
        <f t="shared" si="4"/>
        <v>0.69103012952072229</v>
      </c>
    </row>
    <row r="17" spans="3:16" x14ac:dyDescent="0.25">
      <c r="C17">
        <v>21</v>
      </c>
      <c r="D17">
        <v>539.45899999999995</v>
      </c>
      <c r="E17">
        <v>504.45100000000002</v>
      </c>
      <c r="F17">
        <v>494.39499999999998</v>
      </c>
      <c r="G17">
        <v>464.26799999999997</v>
      </c>
      <c r="J17">
        <f t="shared" si="0"/>
        <v>21</v>
      </c>
      <c r="K17">
        <f t="shared" si="1"/>
        <v>35.007999999999925</v>
      </c>
      <c r="L17">
        <f t="shared" si="2"/>
        <v>30.12700000000001</v>
      </c>
      <c r="N17">
        <f t="shared" si="3"/>
        <v>21</v>
      </c>
      <c r="O17">
        <f t="shared" si="4"/>
        <v>1</v>
      </c>
      <c r="P17">
        <f t="shared" si="4"/>
        <v>0.70244726902712895</v>
      </c>
    </row>
    <row r="18" spans="3:16" x14ac:dyDescent="0.25">
      <c r="C18">
        <v>22</v>
      </c>
      <c r="D18">
        <v>519.72699999999998</v>
      </c>
      <c r="E18">
        <v>491.64299999999997</v>
      </c>
      <c r="F18">
        <v>484.488</v>
      </c>
      <c r="G18">
        <v>452.06700000000001</v>
      </c>
      <c r="J18">
        <f t="shared" si="0"/>
        <v>22</v>
      </c>
      <c r="K18">
        <f t="shared" si="1"/>
        <v>28.084000000000003</v>
      </c>
      <c r="L18">
        <f t="shared" si="2"/>
        <v>32.420999999999992</v>
      </c>
      <c r="N18">
        <f t="shared" si="3"/>
        <v>22</v>
      </c>
      <c r="O18">
        <f t="shared" si="4"/>
        <v>0.90477762191600064</v>
      </c>
      <c r="P18">
        <f t="shared" si="4"/>
        <v>0.74201058931066</v>
      </c>
    </row>
    <row r="19" spans="3:16" x14ac:dyDescent="0.25">
      <c r="C19">
        <v>23</v>
      </c>
      <c r="D19">
        <v>521.44600000000003</v>
      </c>
      <c r="E19">
        <v>515.08900000000006</v>
      </c>
      <c r="F19">
        <v>480.06</v>
      </c>
      <c r="G19">
        <v>459.125</v>
      </c>
      <c r="J19">
        <f t="shared" si="0"/>
        <v>23</v>
      </c>
      <c r="K19">
        <f t="shared" si="1"/>
        <v>6.3569999999999709</v>
      </c>
      <c r="L19">
        <f t="shared" si="2"/>
        <v>20.935000000000002</v>
      </c>
      <c r="N19">
        <f t="shared" si="3"/>
        <v>23</v>
      </c>
      <c r="O19">
        <f t="shared" si="4"/>
        <v>0.60597684077344149</v>
      </c>
      <c r="P19">
        <f t="shared" si="4"/>
        <v>0.54391804494420792</v>
      </c>
    </row>
    <row r="20" spans="3:16" x14ac:dyDescent="0.25">
      <c r="C20">
        <v>24</v>
      </c>
      <c r="D20">
        <v>540.61300000000006</v>
      </c>
      <c r="E20">
        <v>521.02700000000004</v>
      </c>
      <c r="F20">
        <v>502.74400000000003</v>
      </c>
      <c r="G20">
        <v>478.70100000000002</v>
      </c>
      <c r="J20">
        <f t="shared" si="0"/>
        <v>24</v>
      </c>
      <c r="K20">
        <f t="shared" si="1"/>
        <v>19.586000000000013</v>
      </c>
      <c r="L20">
        <f t="shared" si="2"/>
        <v>24.043000000000006</v>
      </c>
      <c r="N20">
        <f t="shared" si="3"/>
        <v>24</v>
      </c>
      <c r="O20">
        <f t="shared" si="4"/>
        <v>0.78790879335478825</v>
      </c>
      <c r="P20">
        <f t="shared" si="4"/>
        <v>0.59751996274770214</v>
      </c>
    </row>
    <row r="21" spans="3:16" x14ac:dyDescent="0.25">
      <c r="C21">
        <v>25</v>
      </c>
      <c r="D21">
        <v>531.75</v>
      </c>
      <c r="E21">
        <v>517.38199999999995</v>
      </c>
      <c r="F21">
        <v>481.59100000000001</v>
      </c>
      <c r="G21">
        <v>478.827</v>
      </c>
      <c r="J21">
        <f t="shared" si="0"/>
        <v>25</v>
      </c>
      <c r="K21">
        <f t="shared" si="1"/>
        <v>14.368000000000052</v>
      </c>
      <c r="L21">
        <f t="shared" si="2"/>
        <v>2.76400000000001</v>
      </c>
      <c r="N21">
        <f t="shared" si="3"/>
        <v>25</v>
      </c>
      <c r="O21">
        <f t="shared" si="4"/>
        <v>0.71614819704596244</v>
      </c>
      <c r="P21">
        <f t="shared" si="4"/>
        <v>0.2305330872842043</v>
      </c>
    </row>
    <row r="22" spans="3:16" x14ac:dyDescent="0.25">
      <c r="C22">
        <v>26</v>
      </c>
      <c r="D22">
        <v>489.976</v>
      </c>
      <c r="E22">
        <v>502.64100000000002</v>
      </c>
      <c r="F22">
        <v>485.262</v>
      </c>
      <c r="G22">
        <v>479.08600000000001</v>
      </c>
      <c r="J22">
        <f t="shared" si="0"/>
        <v>26</v>
      </c>
      <c r="K22">
        <f t="shared" si="1"/>
        <v>-12.66500000000002</v>
      </c>
      <c r="L22">
        <f t="shared" si="2"/>
        <v>6.1759999999999877</v>
      </c>
      <c r="N22">
        <f t="shared" si="3"/>
        <v>26</v>
      </c>
      <c r="O22">
        <f t="shared" si="4"/>
        <v>0.34437659872926835</v>
      </c>
      <c r="P22">
        <f t="shared" si="4"/>
        <v>0.28937792111480942</v>
      </c>
    </row>
    <row r="23" spans="3:16" x14ac:dyDescent="0.25">
      <c r="C23">
        <v>27</v>
      </c>
      <c r="D23">
        <v>497.67099999999999</v>
      </c>
      <c r="E23">
        <v>520.13599999999997</v>
      </c>
      <c r="F23">
        <v>477.34800000000001</v>
      </c>
      <c r="G23">
        <v>472.745</v>
      </c>
      <c r="J23">
        <f t="shared" si="0"/>
        <v>27</v>
      </c>
      <c r="K23">
        <f t="shared" si="1"/>
        <v>-22.464999999999975</v>
      </c>
      <c r="L23">
        <f t="shared" si="2"/>
        <v>4.6030000000000086</v>
      </c>
      <c r="N23">
        <f t="shared" si="3"/>
        <v>27</v>
      </c>
      <c r="O23">
        <f t="shared" si="4"/>
        <v>0.20960200236543244</v>
      </c>
      <c r="P23">
        <f t="shared" si="4"/>
        <v>0.26224927996136826</v>
      </c>
    </row>
    <row r="24" spans="3:16" x14ac:dyDescent="0.25">
      <c r="C24">
        <v>28</v>
      </c>
      <c r="D24">
        <v>479.01299999999998</v>
      </c>
      <c r="E24">
        <v>503.99099999999999</v>
      </c>
      <c r="F24">
        <v>473.42899999999997</v>
      </c>
      <c r="G24">
        <v>477.86799999999999</v>
      </c>
      <c r="J24">
        <f t="shared" si="0"/>
        <v>28</v>
      </c>
      <c r="K24">
        <f t="shared" si="1"/>
        <v>-24.978000000000009</v>
      </c>
      <c r="L24">
        <f t="shared" si="2"/>
        <v>-4.4390000000000214</v>
      </c>
      <c r="N24">
        <f t="shared" si="3"/>
        <v>28</v>
      </c>
      <c r="O24">
        <f t="shared" si="4"/>
        <v>0.17504194515499105</v>
      </c>
      <c r="P24">
        <f t="shared" si="4"/>
        <v>0.10630702102340318</v>
      </c>
    </row>
    <row r="25" spans="3:16" x14ac:dyDescent="0.25">
      <c r="C25">
        <v>29</v>
      </c>
      <c r="D25">
        <v>487.53199999999998</v>
      </c>
      <c r="E25">
        <v>517.77800000000002</v>
      </c>
      <c r="F25">
        <v>455.44900000000001</v>
      </c>
      <c r="G25">
        <v>466.05200000000002</v>
      </c>
      <c r="J25">
        <f t="shared" si="0"/>
        <v>29</v>
      </c>
      <c r="K25">
        <f t="shared" si="1"/>
        <v>-30.246000000000038</v>
      </c>
      <c r="L25">
        <f t="shared" si="2"/>
        <v>-10.603000000000009</v>
      </c>
      <c r="N25">
        <f t="shared" si="3"/>
        <v>29</v>
      </c>
      <c r="O25">
        <f t="shared" si="4"/>
        <v>0.102593723354512</v>
      </c>
      <c r="P25">
        <f t="shared" si="4"/>
        <v>0</v>
      </c>
    </row>
    <row r="26" spans="3:16" x14ac:dyDescent="0.25">
      <c r="C26">
        <v>30</v>
      </c>
      <c r="D26">
        <v>495.74400000000003</v>
      </c>
      <c r="E26">
        <v>518.44299999999998</v>
      </c>
      <c r="F26">
        <v>462.62799999999999</v>
      </c>
      <c r="G26">
        <v>466.69299999999998</v>
      </c>
      <c r="J26">
        <f t="shared" si="0"/>
        <v>30</v>
      </c>
      <c r="K26">
        <f t="shared" si="1"/>
        <v>-22.698999999999955</v>
      </c>
      <c r="L26">
        <f t="shared" si="2"/>
        <v>-4.0649999999999977</v>
      </c>
      <c r="N26">
        <f t="shared" si="3"/>
        <v>30</v>
      </c>
      <c r="O26">
        <f t="shared" si="4"/>
        <v>0.2063839150645003</v>
      </c>
      <c r="P26">
        <f t="shared" si="4"/>
        <v>0.11275718745149459</v>
      </c>
    </row>
  </sheetData>
  <sortState ref="C3:E52">
    <sortCondition ref="C10"/>
  </sortState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5"/>
  <sheetViews>
    <sheetView zoomScale="80" zoomScaleNormal="80" workbookViewId="0">
      <selection activeCell="AL1" sqref="AL1"/>
    </sheetView>
  </sheetViews>
  <sheetFormatPr defaultColWidth="5.85546875" defaultRowHeight="15" x14ac:dyDescent="0.25"/>
  <cols>
    <col min="39" max="39" width="6" bestFit="1" customWidth="1"/>
    <col min="40" max="41" width="8.42578125" bestFit="1" customWidth="1"/>
    <col min="42" max="42" width="6" bestFit="1" customWidth="1"/>
  </cols>
  <sheetData>
    <row r="1" spans="1:42" x14ac:dyDescent="0.25">
      <c r="A1" t="s">
        <v>19</v>
      </c>
      <c r="D1">
        <v>1</v>
      </c>
      <c r="E1">
        <v>1</v>
      </c>
      <c r="F1">
        <v>2</v>
      </c>
      <c r="G1">
        <v>2</v>
      </c>
      <c r="H1">
        <v>3</v>
      </c>
      <c r="I1">
        <v>3</v>
      </c>
      <c r="J1">
        <v>4</v>
      </c>
      <c r="K1">
        <v>4</v>
      </c>
      <c r="L1">
        <v>5</v>
      </c>
      <c r="M1">
        <v>5</v>
      </c>
      <c r="N1">
        <v>6</v>
      </c>
      <c r="O1">
        <v>6</v>
      </c>
      <c r="P1">
        <v>7</v>
      </c>
      <c r="Q1">
        <v>7</v>
      </c>
      <c r="R1">
        <v>8</v>
      </c>
      <c r="S1">
        <v>8</v>
      </c>
      <c r="T1">
        <v>9</v>
      </c>
      <c r="U1">
        <v>9</v>
      </c>
      <c r="V1">
        <v>10</v>
      </c>
      <c r="W1">
        <v>10</v>
      </c>
      <c r="X1">
        <v>11</v>
      </c>
      <c r="Y1">
        <v>11</v>
      </c>
      <c r="Z1">
        <v>12</v>
      </c>
      <c r="AA1">
        <v>12</v>
      </c>
      <c r="AB1">
        <v>13</v>
      </c>
      <c r="AC1">
        <v>13</v>
      </c>
      <c r="AD1">
        <v>14</v>
      </c>
      <c r="AE1">
        <v>14</v>
      </c>
      <c r="AF1">
        <v>15</v>
      </c>
      <c r="AG1">
        <v>15</v>
      </c>
      <c r="AH1">
        <v>16</v>
      </c>
      <c r="AI1">
        <v>16</v>
      </c>
      <c r="AJ1">
        <v>17</v>
      </c>
      <c r="AK1">
        <v>17</v>
      </c>
      <c r="AN1" t="s">
        <v>16</v>
      </c>
    </row>
    <row r="2" spans="1:42" x14ac:dyDescent="0.25">
      <c r="D2" s="1" t="s">
        <v>6</v>
      </c>
      <c r="E2" s="2" t="s">
        <v>9</v>
      </c>
      <c r="F2" s="1" t="s">
        <v>6</v>
      </c>
      <c r="G2" s="2" t="s">
        <v>9</v>
      </c>
      <c r="H2" s="1" t="s">
        <v>6</v>
      </c>
      <c r="I2" s="2" t="s">
        <v>9</v>
      </c>
      <c r="J2" s="1" t="s">
        <v>6</v>
      </c>
      <c r="K2" s="2" t="s">
        <v>9</v>
      </c>
      <c r="L2" s="1" t="s">
        <v>6</v>
      </c>
      <c r="M2" s="2" t="s">
        <v>9</v>
      </c>
      <c r="N2" s="1" t="s">
        <v>6</v>
      </c>
      <c r="O2" s="2" t="s">
        <v>9</v>
      </c>
      <c r="P2" s="1" t="s">
        <v>6</v>
      </c>
      <c r="Q2" s="2" t="s">
        <v>9</v>
      </c>
      <c r="R2" s="1" t="s">
        <v>6</v>
      </c>
      <c r="S2" s="2" t="s">
        <v>9</v>
      </c>
      <c r="T2" s="1" t="s">
        <v>6</v>
      </c>
      <c r="U2" s="2" t="s">
        <v>9</v>
      </c>
      <c r="V2" s="1" t="s">
        <v>6</v>
      </c>
      <c r="W2" s="2" t="s">
        <v>9</v>
      </c>
      <c r="X2" s="1" t="s">
        <v>6</v>
      </c>
      <c r="Y2" s="2" t="s">
        <v>9</v>
      </c>
      <c r="Z2" s="1" t="s">
        <v>6</v>
      </c>
      <c r="AA2" s="2" t="s">
        <v>9</v>
      </c>
      <c r="AB2" s="1" t="s">
        <v>6</v>
      </c>
      <c r="AC2" s="2" t="s">
        <v>9</v>
      </c>
      <c r="AD2" s="1" t="s">
        <v>6</v>
      </c>
      <c r="AE2" s="2" t="s">
        <v>9</v>
      </c>
      <c r="AF2" s="1" t="s">
        <v>6</v>
      </c>
      <c r="AG2" s="2" t="s">
        <v>9</v>
      </c>
      <c r="AH2" s="1" t="s">
        <v>6</v>
      </c>
      <c r="AI2" s="2" t="s">
        <v>9</v>
      </c>
      <c r="AJ2" s="1" t="s">
        <v>6</v>
      </c>
      <c r="AK2" s="2" t="s">
        <v>9</v>
      </c>
      <c r="AM2" t="s">
        <v>12</v>
      </c>
      <c r="AN2" s="1" t="s">
        <v>6</v>
      </c>
      <c r="AO2" s="2" t="s">
        <v>9</v>
      </c>
      <c r="AP2" t="s">
        <v>17</v>
      </c>
    </row>
    <row r="3" spans="1:42" x14ac:dyDescent="0.25">
      <c r="C3">
        <v>-31</v>
      </c>
      <c r="D3">
        <v>0.14618027098191697</v>
      </c>
      <c r="E3">
        <v>0.4764048233335168</v>
      </c>
      <c r="H3" s="1"/>
      <c r="I3" s="2"/>
      <c r="N3">
        <v>0.18540445840633085</v>
      </c>
      <c r="O3">
        <v>0.10796573192145718</v>
      </c>
      <c r="P3" s="1"/>
      <c r="Q3" s="2"/>
      <c r="R3" s="1"/>
      <c r="S3" s="2"/>
      <c r="T3" s="1"/>
      <c r="U3" s="2"/>
      <c r="V3" s="1"/>
      <c r="W3" s="2"/>
      <c r="AM3" s="5">
        <f>C3</f>
        <v>-31</v>
      </c>
      <c r="AN3" s="5">
        <f>AVERAGE(D3,F3,H3,J3,L3,N3,P3,R3,T3,V3,X3,Z3,AB3,AD3,AF3,AH3,AJ3)</f>
        <v>0.16579236469412389</v>
      </c>
      <c r="AO3" s="5">
        <f>AVERAGE(E3,G3,I3,K3,M3,O3,Q3,S3,U3,W3,Y3,AA3,AC3,AE3,AG3,AI3,AK3)</f>
        <v>0.29218527762748697</v>
      </c>
      <c r="AP3" s="5">
        <f>COUNT(D3:AK3)/2</f>
        <v>2</v>
      </c>
    </row>
    <row r="4" spans="1:42" x14ac:dyDescent="0.25">
      <c r="C4">
        <f>C3+1</f>
        <v>-30</v>
      </c>
      <c r="H4">
        <v>0.19839995025752133</v>
      </c>
      <c r="I4">
        <v>0.45759642286171154</v>
      </c>
      <c r="N4">
        <v>0.11852836343865165</v>
      </c>
      <c r="O4">
        <v>0</v>
      </c>
      <c r="P4" s="1"/>
      <c r="Q4" s="2"/>
      <c r="R4" s="1"/>
      <c r="S4" s="2"/>
      <c r="T4" s="1"/>
      <c r="U4" s="2"/>
      <c r="V4" s="1"/>
      <c r="W4" s="2"/>
      <c r="AM4" s="5">
        <f t="shared" ref="AM4:AM67" si="0">C4</f>
        <v>-30</v>
      </c>
      <c r="AN4" s="5">
        <f t="shared" ref="AN4:AN67" si="1">AVERAGE(D4,F4,H4,J4,L4,N4,P4,R4,T4,V4,X4,Z4,AB4,AD4,AF4,AH4,AJ4)</f>
        <v>0.15846415684808648</v>
      </c>
      <c r="AO4" s="5">
        <f t="shared" ref="AO4:AO67" si="2">AVERAGE(E4,G4,I4,K4,M4,O4,Q4,S4,U4,W4,Y4,AA4,AC4,AE4,AG4,AI4,AK4)</f>
        <v>0.22879821143085577</v>
      </c>
      <c r="AP4" s="5">
        <f t="shared" ref="AP4:AP67" si="3">COUNT(D4:AG4)/2</f>
        <v>2</v>
      </c>
    </row>
    <row r="5" spans="1:42" x14ac:dyDescent="0.25">
      <c r="C5">
        <f t="shared" ref="C5:C68" si="4">C4+1</f>
        <v>-29</v>
      </c>
      <c r="H5">
        <v>0.20668000041452139</v>
      </c>
      <c r="I5">
        <v>0.23061550759392566</v>
      </c>
      <c r="N5">
        <v>0.17472361505467304</v>
      </c>
      <c r="O5">
        <v>0.31892193901984778</v>
      </c>
      <c r="P5" s="1"/>
      <c r="Q5" s="2"/>
      <c r="R5" s="1"/>
      <c r="S5" s="2"/>
      <c r="T5" s="1"/>
      <c r="U5" s="2"/>
      <c r="V5" s="1"/>
      <c r="W5" s="2"/>
      <c r="AM5" s="5">
        <f t="shared" si="0"/>
        <v>-29</v>
      </c>
      <c r="AN5" s="5">
        <f t="shared" si="1"/>
        <v>0.19070180773459722</v>
      </c>
      <c r="AO5" s="5">
        <f t="shared" si="2"/>
        <v>0.27476872330688673</v>
      </c>
      <c r="AP5" s="5">
        <f t="shared" si="3"/>
        <v>2</v>
      </c>
    </row>
    <row r="6" spans="1:42" x14ac:dyDescent="0.25">
      <c r="C6">
        <f t="shared" si="4"/>
        <v>-28</v>
      </c>
      <c r="D6">
        <v>0</v>
      </c>
      <c r="E6">
        <v>0.25384713911913837</v>
      </c>
      <c r="H6">
        <v>0.22672207426137642</v>
      </c>
      <c r="I6">
        <v>0.31070143884892071</v>
      </c>
      <c r="N6">
        <v>3.9799432127106668E-2</v>
      </c>
      <c r="O6">
        <v>0.67474591603256684</v>
      </c>
      <c r="P6">
        <v>0.20429024435739607</v>
      </c>
      <c r="Q6">
        <v>1</v>
      </c>
      <c r="R6" s="1"/>
      <c r="S6" s="2"/>
      <c r="T6" s="1"/>
      <c r="U6" s="2"/>
      <c r="V6" s="1"/>
      <c r="W6" s="2"/>
      <c r="AM6" s="5">
        <f t="shared" si="0"/>
        <v>-28</v>
      </c>
      <c r="AN6" s="5">
        <f t="shared" si="1"/>
        <v>0.11770293768646979</v>
      </c>
      <c r="AO6" s="5">
        <f t="shared" si="2"/>
        <v>0.55982362350015646</v>
      </c>
      <c r="AP6" s="5">
        <f t="shared" si="3"/>
        <v>4</v>
      </c>
    </row>
    <row r="7" spans="1:42" x14ac:dyDescent="0.25">
      <c r="C7">
        <f t="shared" si="4"/>
        <v>-27</v>
      </c>
      <c r="D7">
        <v>0.20717735888538175</v>
      </c>
      <c r="E7">
        <v>0.4097271779107432</v>
      </c>
      <c r="H7">
        <v>0.20345710229333591</v>
      </c>
      <c r="I7">
        <v>0.20062699840128034</v>
      </c>
      <c r="N7">
        <v>8.557965323506278E-2</v>
      </c>
      <c r="O7">
        <v>0.47432554674612948</v>
      </c>
      <c r="R7" s="1"/>
      <c r="S7" s="2"/>
      <c r="T7" s="1"/>
      <c r="U7" s="2"/>
      <c r="V7" s="1"/>
      <c r="W7" s="2"/>
      <c r="AM7" s="5">
        <f t="shared" si="0"/>
        <v>-27</v>
      </c>
      <c r="AN7" s="5">
        <f t="shared" si="1"/>
        <v>0.16540470480459349</v>
      </c>
      <c r="AO7" s="5">
        <f t="shared" si="2"/>
        <v>0.36155990768605095</v>
      </c>
      <c r="AP7" s="5">
        <f t="shared" si="3"/>
        <v>3</v>
      </c>
    </row>
    <row r="8" spans="1:42" x14ac:dyDescent="0.25">
      <c r="C8">
        <f t="shared" si="4"/>
        <v>-26</v>
      </c>
      <c r="D8">
        <v>0.16000837009782454</v>
      </c>
      <c r="E8">
        <v>0.52372326215439646</v>
      </c>
      <c r="H8">
        <v>0.23402800087049364</v>
      </c>
      <c r="I8">
        <v>2.1982414068736382E-3</v>
      </c>
      <c r="R8" s="1"/>
      <c r="S8" s="2"/>
      <c r="T8" s="1"/>
      <c r="U8" s="2"/>
      <c r="V8">
        <v>0.25477667383538111</v>
      </c>
      <c r="W8">
        <v>1</v>
      </c>
      <c r="AM8" s="5">
        <f t="shared" si="0"/>
        <v>-26</v>
      </c>
      <c r="AN8" s="5">
        <f t="shared" si="1"/>
        <v>0.21627101493456644</v>
      </c>
      <c r="AO8" s="5">
        <f t="shared" si="2"/>
        <v>0.50864050118709003</v>
      </c>
      <c r="AP8" s="5">
        <f t="shared" si="3"/>
        <v>3</v>
      </c>
    </row>
    <row r="9" spans="1:42" x14ac:dyDescent="0.25">
      <c r="C9">
        <f t="shared" si="4"/>
        <v>-25</v>
      </c>
      <c r="D9">
        <v>0.19723786771757884</v>
      </c>
      <c r="E9">
        <v>0.28943660683244521</v>
      </c>
      <c r="H9">
        <v>0.26908608557779001</v>
      </c>
      <c r="I9">
        <v>0</v>
      </c>
      <c r="N9">
        <v>0.15140457923035108</v>
      </c>
      <c r="O9">
        <v>0.49827063268238181</v>
      </c>
      <c r="P9">
        <v>0.13562146365727801</v>
      </c>
      <c r="Q9">
        <v>0.90142780789493748</v>
      </c>
      <c r="R9" s="1"/>
      <c r="S9" s="2"/>
      <c r="T9" s="1"/>
      <c r="U9" s="2"/>
      <c r="V9">
        <v>0.29354104829106115</v>
      </c>
      <c r="W9">
        <v>0.8932779754843807</v>
      </c>
      <c r="AM9">
        <f t="shared" si="0"/>
        <v>-25</v>
      </c>
      <c r="AN9" s="5">
        <f t="shared" si="1"/>
        <v>0.20937820889481182</v>
      </c>
      <c r="AO9" s="5">
        <f t="shared" si="2"/>
        <v>0.516482604578829</v>
      </c>
      <c r="AP9">
        <f t="shared" si="3"/>
        <v>5</v>
      </c>
    </row>
    <row r="10" spans="1:42" x14ac:dyDescent="0.25">
      <c r="C10">
        <f t="shared" si="4"/>
        <v>-24</v>
      </c>
      <c r="D10">
        <v>0.32178666713167187</v>
      </c>
      <c r="E10">
        <v>0.69872463449891109</v>
      </c>
      <c r="H10">
        <v>0.3325284723877428</v>
      </c>
      <c r="I10">
        <v>0.14399730215827339</v>
      </c>
      <c r="N10">
        <v>9.5100585996496581E-2</v>
      </c>
      <c r="O10">
        <v>0.45101899643484394</v>
      </c>
      <c r="P10">
        <v>0.18422557980476301</v>
      </c>
      <c r="Q10">
        <v>0.90715431014736192</v>
      </c>
      <c r="R10" s="1"/>
      <c r="S10" s="2"/>
      <c r="T10" s="1"/>
      <c r="U10" s="2"/>
      <c r="V10">
        <v>0.37022554787338008</v>
      </c>
      <c r="W10">
        <v>0.95466587584025409</v>
      </c>
      <c r="AM10">
        <f t="shared" si="0"/>
        <v>-24</v>
      </c>
      <c r="AN10" s="5">
        <f t="shared" si="1"/>
        <v>0.26077337063881084</v>
      </c>
      <c r="AO10" s="5">
        <f t="shared" si="2"/>
        <v>0.63111222381592891</v>
      </c>
      <c r="AP10">
        <f t="shared" si="3"/>
        <v>5</v>
      </c>
    </row>
    <row r="11" spans="1:42" x14ac:dyDescent="0.25">
      <c r="C11">
        <f t="shared" si="4"/>
        <v>-23</v>
      </c>
      <c r="D11">
        <v>0.45026766875337842</v>
      </c>
      <c r="E11">
        <v>0.89828182466926354</v>
      </c>
      <c r="H11">
        <v>0.37165922256650497</v>
      </c>
      <c r="I11">
        <v>0.18794964028777131</v>
      </c>
      <c r="N11">
        <v>3.9267806439920262E-2</v>
      </c>
      <c r="O11">
        <v>0.54961953919012585</v>
      </c>
      <c r="P11">
        <v>0.18605359696574103</v>
      </c>
      <c r="Q11">
        <v>0.90866228907383328</v>
      </c>
      <c r="R11" s="1"/>
      <c r="S11" s="2"/>
      <c r="T11" s="1"/>
      <c r="U11" s="2"/>
      <c r="V11">
        <v>0.32254767787000299</v>
      </c>
      <c r="W11">
        <v>0.99460260972716552</v>
      </c>
      <c r="AM11">
        <f t="shared" si="0"/>
        <v>-23</v>
      </c>
      <c r="AN11" s="5">
        <f t="shared" si="1"/>
        <v>0.27395919451910949</v>
      </c>
      <c r="AO11" s="5">
        <f t="shared" si="2"/>
        <v>0.7078231805896319</v>
      </c>
      <c r="AP11">
        <f t="shared" si="3"/>
        <v>5</v>
      </c>
    </row>
    <row r="12" spans="1:42" x14ac:dyDescent="0.25">
      <c r="C12">
        <f t="shared" si="4"/>
        <v>-22</v>
      </c>
      <c r="D12">
        <v>0.35100353985387284</v>
      </c>
      <c r="E12">
        <v>0.68428757021829434</v>
      </c>
      <c r="H12">
        <v>0.71449889633874675</v>
      </c>
      <c r="I12">
        <v>0.21846272981614701</v>
      </c>
      <c r="N12">
        <v>4.7399262973479156E-2</v>
      </c>
      <c r="O12">
        <v>0.19512584472941963</v>
      </c>
      <c r="P12">
        <v>0.13843810234409037</v>
      </c>
      <c r="Q12">
        <v>0.88172864014659802</v>
      </c>
      <c r="R12">
        <v>0.12665889618223827</v>
      </c>
      <c r="S12">
        <v>0.67903298136899215</v>
      </c>
      <c r="T12" s="1"/>
      <c r="U12" s="2"/>
      <c r="V12">
        <v>0.17018289106517584</v>
      </c>
      <c r="W12">
        <v>0.83279952550415193</v>
      </c>
      <c r="AM12">
        <f t="shared" si="0"/>
        <v>-22</v>
      </c>
      <c r="AN12" s="5">
        <f t="shared" si="1"/>
        <v>0.25803026479293389</v>
      </c>
      <c r="AO12" s="5">
        <f t="shared" si="2"/>
        <v>0.58190621529726716</v>
      </c>
      <c r="AP12">
        <f t="shared" si="3"/>
        <v>6</v>
      </c>
    </row>
    <row r="13" spans="1:42" x14ac:dyDescent="0.25">
      <c r="C13">
        <f t="shared" si="4"/>
        <v>-21</v>
      </c>
      <c r="D13">
        <v>0.50198789823356071</v>
      </c>
      <c r="E13">
        <v>1</v>
      </c>
      <c r="H13">
        <v>0.85303170046737253</v>
      </c>
      <c r="I13">
        <v>0.1053282374100719</v>
      </c>
      <c r="N13">
        <v>7.5031716305201931E-2</v>
      </c>
      <c r="O13">
        <v>7.7316021923052286E-2</v>
      </c>
      <c r="P13">
        <v>8.5717838711683189E-2</v>
      </c>
      <c r="Q13">
        <v>0.84899213560357289</v>
      </c>
      <c r="R13">
        <v>0.12349617269560867</v>
      </c>
      <c r="S13">
        <v>0.4823881935667978</v>
      </c>
      <c r="T13" s="1"/>
      <c r="U13" s="2"/>
      <c r="V13">
        <v>0.19139576631178551</v>
      </c>
      <c r="W13">
        <v>0.94950573349149914</v>
      </c>
      <c r="AM13">
        <f t="shared" si="0"/>
        <v>-21</v>
      </c>
      <c r="AN13" s="5">
        <f t="shared" si="1"/>
        <v>0.30511018212086877</v>
      </c>
      <c r="AO13" s="5">
        <f t="shared" si="2"/>
        <v>0.5772550536658323</v>
      </c>
      <c r="AP13">
        <f t="shared" si="3"/>
        <v>6</v>
      </c>
    </row>
    <row r="14" spans="1:42" x14ac:dyDescent="0.25">
      <c r="C14">
        <f t="shared" si="4"/>
        <v>-20</v>
      </c>
      <c r="D14">
        <v>0.48809876715434053</v>
      </c>
      <c r="E14">
        <v>0.92946149201295258</v>
      </c>
      <c r="H14">
        <v>0.75721525021503266</v>
      </c>
      <c r="I14">
        <v>1.4900579536370705E-2</v>
      </c>
      <c r="N14">
        <v>6.6380716486437175E-2</v>
      </c>
      <c r="O14">
        <v>0.31030170808279789</v>
      </c>
      <c r="P14">
        <v>7.262326680345714E-2</v>
      </c>
      <c r="Q14">
        <v>0.8551194930136673</v>
      </c>
      <c r="R14">
        <v>0.12545924244593079</v>
      </c>
      <c r="S14">
        <v>0.43267153165640559</v>
      </c>
      <c r="T14" s="1"/>
      <c r="U14" s="2"/>
      <c r="V14">
        <v>8.5624655635142016E-2</v>
      </c>
      <c r="W14">
        <v>0.99729141953341349</v>
      </c>
      <c r="AM14">
        <f t="shared" si="0"/>
        <v>-20</v>
      </c>
      <c r="AN14" s="5">
        <f t="shared" si="1"/>
        <v>0.26590031645672341</v>
      </c>
      <c r="AO14" s="5">
        <f t="shared" si="2"/>
        <v>0.58995770397260128</v>
      </c>
      <c r="AP14">
        <f t="shared" si="3"/>
        <v>6</v>
      </c>
    </row>
    <row r="15" spans="1:42" x14ac:dyDescent="0.25">
      <c r="C15">
        <f t="shared" si="4"/>
        <v>-19</v>
      </c>
      <c r="H15">
        <v>0.65913966237292421</v>
      </c>
      <c r="I15">
        <v>0.10888788968825037</v>
      </c>
      <c r="N15">
        <v>0.11805714976137208</v>
      </c>
      <c r="O15">
        <v>0.30716224126004338</v>
      </c>
      <c r="P15">
        <v>0.11606043648573067</v>
      </c>
      <c r="Q15">
        <v>0.81266702298236204</v>
      </c>
      <c r="R15">
        <v>0.12029255192251344</v>
      </c>
      <c r="S15">
        <v>0.58055770720371802</v>
      </c>
      <c r="T15">
        <v>0.36499762407311226</v>
      </c>
      <c r="U15">
        <v>0.52162931248286803</v>
      </c>
      <c r="V15">
        <v>4.7500133302525879E-2</v>
      </c>
      <c r="W15">
        <v>0.90614867536575694</v>
      </c>
      <c r="AF15">
        <v>0.11164517864269778</v>
      </c>
      <c r="AG15">
        <v>0</v>
      </c>
      <c r="AM15">
        <f t="shared" si="0"/>
        <v>-19</v>
      </c>
      <c r="AN15" s="5">
        <f t="shared" si="1"/>
        <v>0.21967039093726806</v>
      </c>
      <c r="AO15" s="5">
        <f t="shared" si="2"/>
        <v>0.46243612128328554</v>
      </c>
      <c r="AP15">
        <f t="shared" si="3"/>
        <v>7</v>
      </c>
    </row>
    <row r="16" spans="1:42" x14ac:dyDescent="0.25">
      <c r="C16">
        <f t="shared" si="4"/>
        <v>-18</v>
      </c>
      <c r="D16">
        <v>0.4759446876035367</v>
      </c>
      <c r="E16">
        <v>0.62333717589796844</v>
      </c>
      <c r="H16">
        <v>0.76279055307418897</v>
      </c>
      <c r="I16">
        <v>0.14958033573141491</v>
      </c>
      <c r="J16">
        <v>0.1847631917512795</v>
      </c>
      <c r="K16">
        <v>0.38309810071441108</v>
      </c>
      <c r="N16">
        <v>0.10115386938923408</v>
      </c>
      <c r="O16">
        <v>0.46562549885595761</v>
      </c>
      <c r="P16">
        <v>0.13647951252875742</v>
      </c>
      <c r="Q16">
        <v>0.55783767274948459</v>
      </c>
      <c r="R16">
        <v>0.12404146984847579</v>
      </c>
      <c r="S16">
        <v>0.657690896489869</v>
      </c>
      <c r="T16">
        <v>5.4701572532075528E-3</v>
      </c>
      <c r="U16">
        <v>0.59027659935516796</v>
      </c>
      <c r="V16">
        <v>4.2994507935943886E-2</v>
      </c>
      <c r="W16">
        <v>0.96370106761565921</v>
      </c>
      <c r="AF16">
        <v>0.24164916968887187</v>
      </c>
      <c r="AG16">
        <v>1</v>
      </c>
      <c r="AM16">
        <f t="shared" si="0"/>
        <v>-18</v>
      </c>
      <c r="AN16" s="5">
        <f t="shared" si="1"/>
        <v>0.23058745767483288</v>
      </c>
      <c r="AO16" s="5">
        <f t="shared" si="2"/>
        <v>0.59901637193443702</v>
      </c>
      <c r="AP16">
        <f t="shared" si="3"/>
        <v>9</v>
      </c>
    </row>
    <row r="17" spans="3:42" x14ac:dyDescent="0.25">
      <c r="C17">
        <f t="shared" si="4"/>
        <v>-17</v>
      </c>
      <c r="D17">
        <v>0.43500095907370923</v>
      </c>
      <c r="E17">
        <v>0.34530017748988961</v>
      </c>
      <c r="H17">
        <v>0.58783174606464494</v>
      </c>
      <c r="I17">
        <v>0.70506095123900969</v>
      </c>
      <c r="J17">
        <v>0.18652178339704359</v>
      </c>
      <c r="K17">
        <v>0.46752918626938611</v>
      </c>
      <c r="N17">
        <v>0.14567752069111362</v>
      </c>
      <c r="O17">
        <v>0.40318203586441559</v>
      </c>
      <c r="P17">
        <v>0.17022943480693933</v>
      </c>
      <c r="Q17">
        <v>0.48688630984194886</v>
      </c>
      <c r="R17">
        <v>0.12303948633008191</v>
      </c>
      <c r="S17">
        <v>0.73421256471931085</v>
      </c>
      <c r="T17">
        <v>5.3253914753953628E-2</v>
      </c>
      <c r="U17">
        <v>0.59947917346526003</v>
      </c>
      <c r="V17">
        <v>0.16268240228924855</v>
      </c>
      <c r="W17">
        <v>0.91071569790430962</v>
      </c>
      <c r="AF17">
        <v>0.1485189748217049</v>
      </c>
      <c r="AG17">
        <v>0.54619951759539953</v>
      </c>
      <c r="AM17">
        <f t="shared" si="0"/>
        <v>-17</v>
      </c>
      <c r="AN17" s="5">
        <f t="shared" si="1"/>
        <v>0.22363958024760441</v>
      </c>
      <c r="AO17" s="5">
        <f t="shared" si="2"/>
        <v>0.57761840159876998</v>
      </c>
      <c r="AP17">
        <f t="shared" si="3"/>
        <v>9</v>
      </c>
    </row>
    <row r="18" spans="3:42" x14ac:dyDescent="0.25">
      <c r="C18">
        <f t="shared" si="4"/>
        <v>-16</v>
      </c>
      <c r="D18">
        <v>0.26119936526758164</v>
      </c>
      <c r="E18">
        <v>0.24592413679530178</v>
      </c>
      <c r="H18">
        <v>0.35573126625698259</v>
      </c>
      <c r="I18">
        <v>0.97144784172661935</v>
      </c>
      <c r="J18">
        <v>0.16011514147407035</v>
      </c>
      <c r="K18">
        <v>0.56672765290120319</v>
      </c>
      <c r="N18">
        <v>0.15319277472361545</v>
      </c>
      <c r="O18">
        <v>0.38410578406853751</v>
      </c>
      <c r="R18">
        <v>9.1425883892603796E-2</v>
      </c>
      <c r="S18">
        <v>0.62207998695421696</v>
      </c>
      <c r="T18">
        <v>0.11222110486125726</v>
      </c>
      <c r="U18">
        <v>0.72326358521844769</v>
      </c>
      <c r="V18">
        <v>0.11399143309101893</v>
      </c>
      <c r="W18">
        <v>0.87155001977066116</v>
      </c>
      <c r="AF18">
        <v>0.12882402956844516</v>
      </c>
      <c r="AG18">
        <v>0.85302121343311121</v>
      </c>
      <c r="AJ18">
        <v>7.672525235855561E-2</v>
      </c>
      <c r="AK18">
        <v>1</v>
      </c>
      <c r="AM18">
        <f t="shared" si="0"/>
        <v>-16</v>
      </c>
      <c r="AN18" s="5">
        <f t="shared" si="1"/>
        <v>0.16149180572157007</v>
      </c>
      <c r="AO18" s="5">
        <f t="shared" si="2"/>
        <v>0.69312446898534441</v>
      </c>
      <c r="AP18">
        <f t="shared" si="3"/>
        <v>8</v>
      </c>
    </row>
    <row r="19" spans="3:42" x14ac:dyDescent="0.25">
      <c r="C19">
        <f t="shared" si="4"/>
        <v>-15</v>
      </c>
      <c r="D19">
        <v>0.39359513139309893</v>
      </c>
      <c r="E19">
        <v>0.555232292181294</v>
      </c>
      <c r="H19">
        <v>0.17065815517580873</v>
      </c>
      <c r="I19">
        <v>0.74183153477218267</v>
      </c>
      <c r="J19">
        <v>0.19342656954304355</v>
      </c>
      <c r="K19">
        <v>0.34290817215542918</v>
      </c>
      <c r="N19">
        <v>0.19153023621095847</v>
      </c>
      <c r="O19">
        <v>0.36649284307986751</v>
      </c>
      <c r="P19">
        <v>9.6095255860225021E-2</v>
      </c>
      <c r="Q19">
        <v>0.75045812018019342</v>
      </c>
      <c r="R19">
        <v>0.10203191351587151</v>
      </c>
      <c r="S19">
        <v>0.6008602062864361</v>
      </c>
      <c r="T19">
        <v>4.8015824778155046E-2</v>
      </c>
      <c r="U19">
        <v>0.73965199911237645</v>
      </c>
      <c r="V19">
        <v>0.13341805449407276</v>
      </c>
      <c r="W19">
        <v>0.96383946223803862</v>
      </c>
      <c r="AF19">
        <v>0.17104235714657412</v>
      </c>
      <c r="AG19">
        <v>0.34479559651184333</v>
      </c>
      <c r="AJ19">
        <v>1.1593365789256793E-2</v>
      </c>
      <c r="AK19">
        <v>0.86156287187623981</v>
      </c>
      <c r="AM19">
        <f t="shared" si="0"/>
        <v>-15</v>
      </c>
      <c r="AN19" s="5">
        <f t="shared" si="1"/>
        <v>0.15114068639070649</v>
      </c>
      <c r="AO19" s="5">
        <f t="shared" si="2"/>
        <v>0.62676330983938999</v>
      </c>
      <c r="AP19">
        <f t="shared" si="3"/>
        <v>9</v>
      </c>
    </row>
    <row r="20" spans="3:42" x14ac:dyDescent="0.25">
      <c r="C20">
        <f t="shared" si="4"/>
        <v>-14</v>
      </c>
      <c r="D20">
        <v>0.27568137827610822</v>
      </c>
      <c r="E20">
        <v>0.3922709557007184</v>
      </c>
      <c r="H20">
        <v>0.15273013668818777</v>
      </c>
      <c r="I20">
        <v>0.57495253796962476</v>
      </c>
      <c r="J20">
        <v>0.12552642052554133</v>
      </c>
      <c r="K20">
        <v>0.53859557414183712</v>
      </c>
      <c r="N20">
        <v>0.16732918504198624</v>
      </c>
      <c r="O20">
        <v>7.2660032991007345E-2</v>
      </c>
      <c r="P20">
        <v>0.15286948952309906</v>
      </c>
      <c r="Q20">
        <v>0.64675116438879099</v>
      </c>
      <c r="R20">
        <v>0.10580128008506669</v>
      </c>
      <c r="S20">
        <v>0.53685433568429197</v>
      </c>
      <c r="T20">
        <v>0.14224619022886273</v>
      </c>
      <c r="U20">
        <v>0.65058282969363856</v>
      </c>
      <c r="V20">
        <v>7.1805627143949308E-2</v>
      </c>
      <c r="W20">
        <v>0.93301700276789179</v>
      </c>
      <c r="AJ20">
        <v>9.1165387683253316E-2</v>
      </c>
      <c r="AK20">
        <v>0.78398841039614997</v>
      </c>
      <c r="AM20">
        <f t="shared" si="0"/>
        <v>-14</v>
      </c>
      <c r="AN20" s="5">
        <f t="shared" si="1"/>
        <v>0.1427950105773394</v>
      </c>
      <c r="AO20" s="5">
        <f t="shared" si="2"/>
        <v>0.56996364930377241</v>
      </c>
      <c r="AP20">
        <f t="shared" si="3"/>
        <v>8</v>
      </c>
    </row>
    <row r="21" spans="3:42" x14ac:dyDescent="0.25">
      <c r="C21">
        <f t="shared" si="4"/>
        <v>-13</v>
      </c>
      <c r="D21">
        <v>0.30526444277817488</v>
      </c>
      <c r="E21">
        <v>0.33726738760498426</v>
      </c>
      <c r="H21">
        <v>0.1250919717711434</v>
      </c>
      <c r="I21">
        <v>0.24138189448441286</v>
      </c>
      <c r="J21">
        <v>0.14994307716515018</v>
      </c>
      <c r="K21">
        <v>0.7250043561596099</v>
      </c>
      <c r="L21">
        <v>6.3063454478308842E-2</v>
      </c>
      <c r="M21">
        <v>6.3800152760850703E-4</v>
      </c>
      <c r="N21">
        <v>0.15088503594514591</v>
      </c>
      <c r="O21">
        <v>0.31314851274410416</v>
      </c>
      <c r="P21">
        <v>0.18440589442268251</v>
      </c>
      <c r="Q21">
        <v>0.6843361075055352</v>
      </c>
      <c r="R21">
        <v>0.13363869973893894</v>
      </c>
      <c r="S21">
        <v>0.69813282237351759</v>
      </c>
      <c r="T21">
        <v>0.106695693494381</v>
      </c>
      <c r="U21">
        <v>0.68491952642639975</v>
      </c>
      <c r="V21">
        <v>0.14314913886568389</v>
      </c>
      <c r="W21">
        <v>0.83790035587188583</v>
      </c>
      <c r="AF21">
        <v>0.25164413750021525</v>
      </c>
      <c r="AG21">
        <v>0.35156781495454387</v>
      </c>
      <c r="AJ21">
        <v>0.13815771378276615</v>
      </c>
      <c r="AK21">
        <v>0.71589948778090107</v>
      </c>
      <c r="AM21">
        <f t="shared" si="0"/>
        <v>-13</v>
      </c>
      <c r="AN21" s="5">
        <f t="shared" si="1"/>
        <v>0.15926720544932643</v>
      </c>
      <c r="AO21" s="5">
        <f t="shared" si="2"/>
        <v>0.50819966067577305</v>
      </c>
      <c r="AP21">
        <f t="shared" si="3"/>
        <v>10</v>
      </c>
    </row>
    <row r="22" spans="3:42" x14ac:dyDescent="0.25">
      <c r="C22">
        <f t="shared" si="4"/>
        <v>-12</v>
      </c>
      <c r="D22">
        <v>0.34504856400509165</v>
      </c>
      <c r="E22">
        <v>0.57391447548992647</v>
      </c>
      <c r="H22">
        <v>7.9784863778148654E-2</v>
      </c>
      <c r="I22">
        <v>0.51824790167865797</v>
      </c>
      <c r="J22">
        <v>0.13724419433363289</v>
      </c>
      <c r="K22">
        <v>0.54409304756926324</v>
      </c>
      <c r="L22">
        <v>0.14402711098559715</v>
      </c>
      <c r="M22">
        <v>0</v>
      </c>
      <c r="N22">
        <v>0.24657765963873571</v>
      </c>
      <c r="O22">
        <v>0.2530995583461943</v>
      </c>
      <c r="P22">
        <v>0.21435677423366312</v>
      </c>
      <c r="Q22">
        <v>0.58425593647400142</v>
      </c>
      <c r="R22">
        <v>0.12959668459331081</v>
      </c>
      <c r="S22">
        <v>1</v>
      </c>
      <c r="T22">
        <v>7.3775292570531753E-2</v>
      </c>
      <c r="U22">
        <v>0.70800428148128913</v>
      </c>
      <c r="V22">
        <v>0.22775180847093102</v>
      </c>
      <c r="W22">
        <v>9.5373665480426195E-2</v>
      </c>
      <c r="AF22">
        <v>0.26380815214561987</v>
      </c>
      <c r="AG22">
        <v>0.48784711484940579</v>
      </c>
      <c r="AM22">
        <f t="shared" si="0"/>
        <v>-12</v>
      </c>
      <c r="AN22" s="5">
        <f t="shared" si="1"/>
        <v>0.18619711047552626</v>
      </c>
      <c r="AO22" s="5">
        <f t="shared" si="2"/>
        <v>0.47648359813691643</v>
      </c>
      <c r="AP22">
        <f t="shared" si="3"/>
        <v>10</v>
      </c>
    </row>
    <row r="23" spans="3:42" x14ac:dyDescent="0.25">
      <c r="C23">
        <f t="shared" si="4"/>
        <v>-11</v>
      </c>
      <c r="D23">
        <v>0.31183845711196762</v>
      </c>
      <c r="E23">
        <v>0.50343086128341663</v>
      </c>
      <c r="H23">
        <v>8.5619242048976196E-2</v>
      </c>
      <c r="I23">
        <v>0.57404076738609189</v>
      </c>
      <c r="J23">
        <v>2.1621421497394627E-2</v>
      </c>
      <c r="K23">
        <v>0.56564732531800033</v>
      </c>
      <c r="L23">
        <v>0.14360350183563964</v>
      </c>
      <c r="M23">
        <v>7.7261086399783963E-2</v>
      </c>
      <c r="N23">
        <v>0.47253065909502795</v>
      </c>
      <c r="O23">
        <v>0.16019262491353095</v>
      </c>
      <c r="P23">
        <v>0.22470310265497748</v>
      </c>
      <c r="Q23">
        <v>0.51548064442238695</v>
      </c>
      <c r="R23">
        <v>0.12678158804163359</v>
      </c>
      <c r="S23">
        <v>0.74762525989644846</v>
      </c>
      <c r="T23">
        <v>0.28538749709915895</v>
      </c>
      <c r="U23">
        <v>1</v>
      </c>
      <c r="V23">
        <v>0.10570001599630312</v>
      </c>
      <c r="W23">
        <v>0</v>
      </c>
      <c r="AF23">
        <v>0.37239931284596245</v>
      </c>
      <c r="AG23">
        <v>0.77156905188941949</v>
      </c>
      <c r="AJ23">
        <v>0.16699672690266026</v>
      </c>
      <c r="AK23">
        <v>0.77646896504147744</v>
      </c>
      <c r="AM23">
        <f t="shared" si="0"/>
        <v>-11</v>
      </c>
      <c r="AN23" s="5">
        <f t="shared" si="1"/>
        <v>0.210652865920882</v>
      </c>
      <c r="AO23" s="5">
        <f t="shared" si="2"/>
        <v>0.51742878059550512</v>
      </c>
      <c r="AP23">
        <f t="shared" si="3"/>
        <v>10</v>
      </c>
    </row>
    <row r="24" spans="3:42" x14ac:dyDescent="0.25">
      <c r="C24">
        <f t="shared" si="4"/>
        <v>-10</v>
      </c>
      <c r="D24">
        <v>0.25511360664027688</v>
      </c>
      <c r="E24">
        <v>0.22403981628881472</v>
      </c>
      <c r="H24">
        <v>6.7027990507477084E-2</v>
      </c>
      <c r="I24">
        <v>0.61292216227018381</v>
      </c>
      <c r="J24">
        <v>0</v>
      </c>
      <c r="K24">
        <v>0.49513852587558915</v>
      </c>
      <c r="L24">
        <v>0.33307627137053863</v>
      </c>
      <c r="M24">
        <v>0.16252864267421377</v>
      </c>
      <c r="N24">
        <v>0.5008759741436597</v>
      </c>
      <c r="O24">
        <v>4.6107593252805619E-2</v>
      </c>
      <c r="P24">
        <v>0.18755207361810608</v>
      </c>
      <c r="Q24">
        <v>0.55077498663816127</v>
      </c>
      <c r="R24">
        <v>9.5208882890620322E-2</v>
      </c>
      <c r="S24">
        <v>0.79993069428023977</v>
      </c>
      <c r="T24">
        <v>0.21172271275596524</v>
      </c>
      <c r="U24">
        <v>0.8252489916328376</v>
      </c>
      <c r="V24">
        <v>0</v>
      </c>
      <c r="W24">
        <v>0.20788849347568189</v>
      </c>
      <c r="AB24">
        <v>0.13614735122803956</v>
      </c>
      <c r="AC24">
        <v>0.97079595435081667</v>
      </c>
      <c r="AD24">
        <v>0.11929799115236807</v>
      </c>
      <c r="AE24">
        <v>0.36836352279825268</v>
      </c>
      <c r="AF24">
        <v>0.41940689583369339</v>
      </c>
      <c r="AG24">
        <v>0.45568680808955425</v>
      </c>
      <c r="AJ24">
        <v>0.17362543664218733</v>
      </c>
      <c r="AK24">
        <v>0.66172843764551625</v>
      </c>
      <c r="AM24">
        <f t="shared" si="0"/>
        <v>-10</v>
      </c>
      <c r="AN24" s="5">
        <f t="shared" si="1"/>
        <v>0.19223501436791784</v>
      </c>
      <c r="AO24" s="5">
        <f t="shared" si="2"/>
        <v>0.49085804840558989</v>
      </c>
      <c r="AP24">
        <f t="shared" si="3"/>
        <v>12</v>
      </c>
    </row>
    <row r="25" spans="3:42" x14ac:dyDescent="0.25">
      <c r="C25">
        <f t="shared" si="4"/>
        <v>-9</v>
      </c>
      <c r="H25">
        <v>0.13901986590256712</v>
      </c>
      <c r="I25">
        <v>0.85692695843325428</v>
      </c>
      <c r="J25">
        <v>4.9018428189298434E-2</v>
      </c>
      <c r="K25">
        <v>0.7286199686356517</v>
      </c>
      <c r="N25">
        <v>0.73705068567631271</v>
      </c>
      <c r="O25">
        <v>0.21388282871281883</v>
      </c>
      <c r="P25">
        <v>9.9347136728222804E-2</v>
      </c>
      <c r="Q25">
        <v>0.509792318851645</v>
      </c>
      <c r="R25">
        <v>0.11131559754343644</v>
      </c>
      <c r="S25">
        <v>0.89673447755717772</v>
      </c>
      <c r="T25">
        <v>0.20914787105900023</v>
      </c>
      <c r="U25">
        <v>0.61567178791003796</v>
      </c>
      <c r="V25">
        <v>7.8284129889980694E-2</v>
      </c>
      <c r="W25">
        <v>0.48580466587584048</v>
      </c>
      <c r="AB25">
        <v>0.21939350580104325</v>
      </c>
      <c r="AC25">
        <v>1</v>
      </c>
      <c r="AD25">
        <v>0.14518819348756315</v>
      </c>
      <c r="AE25">
        <v>0.66274984384759472</v>
      </c>
      <c r="AF25">
        <v>0.30389213763903572</v>
      </c>
      <c r="AG25">
        <v>0.47445729482342686</v>
      </c>
      <c r="AJ25">
        <v>0.21988887972054963</v>
      </c>
      <c r="AK25">
        <v>0.62913267681906737</v>
      </c>
      <c r="AM25">
        <f t="shared" si="0"/>
        <v>-9</v>
      </c>
      <c r="AN25" s="5">
        <f t="shared" si="1"/>
        <v>0.21014058469427369</v>
      </c>
      <c r="AO25" s="5">
        <f t="shared" si="2"/>
        <v>0.64307025649695593</v>
      </c>
      <c r="AP25">
        <f t="shared" si="3"/>
        <v>10</v>
      </c>
    </row>
    <row r="26" spans="3:42" x14ac:dyDescent="0.25">
      <c r="C26">
        <f t="shared" si="4"/>
        <v>-8</v>
      </c>
      <c r="D26">
        <v>0.37323661220290455</v>
      </c>
      <c r="E26">
        <v>0.30206217635541927</v>
      </c>
      <c r="F26">
        <v>0.24868802864728037</v>
      </c>
      <c r="G26">
        <v>0</v>
      </c>
      <c r="H26">
        <v>0.15300993813279212</v>
      </c>
      <c r="I26">
        <v>1</v>
      </c>
      <c r="J26">
        <v>4.383521070704631E-2</v>
      </c>
      <c r="K26">
        <v>0.46444502526572656</v>
      </c>
      <c r="L26">
        <v>0.70792692199074536</v>
      </c>
      <c r="M26">
        <v>5.7357235925775497E-2</v>
      </c>
      <c r="N26">
        <v>0.92047363015767536</v>
      </c>
      <c r="O26">
        <v>0.35255148193476021</v>
      </c>
      <c r="P26">
        <v>0.1541752160666546</v>
      </c>
      <c r="Q26">
        <v>0.39928991372069927</v>
      </c>
      <c r="R26">
        <v>0.11932464947617412</v>
      </c>
      <c r="S26">
        <v>0.92602633617350849</v>
      </c>
      <c r="T26">
        <v>0.14072117669160514</v>
      </c>
      <c r="U26">
        <v>0.60301661684658536</v>
      </c>
      <c r="V26">
        <v>0.14210937916570379</v>
      </c>
      <c r="W26">
        <v>0.57340846184262539</v>
      </c>
      <c r="Z26">
        <v>0.25008056142360974</v>
      </c>
      <c r="AA26">
        <v>0.50225679874798912</v>
      </c>
      <c r="AB26">
        <v>0.25008267921140825</v>
      </c>
      <c r="AC26">
        <v>0.96152467497238914</v>
      </c>
      <c r="AD26">
        <v>3.1633911088549398E-2</v>
      </c>
      <c r="AE26">
        <v>0.88276858213616538</v>
      </c>
      <c r="AF26">
        <v>0.24881570042860379</v>
      </c>
      <c r="AG26">
        <v>0.5500030923371908</v>
      </c>
      <c r="AJ26">
        <v>0.25433891685232535</v>
      </c>
      <c r="AK26">
        <v>0.67609471741717397</v>
      </c>
      <c r="AM26">
        <f t="shared" si="0"/>
        <v>-8</v>
      </c>
      <c r="AN26" s="5">
        <f t="shared" si="1"/>
        <v>0.26923016881620521</v>
      </c>
      <c r="AO26" s="5">
        <f t="shared" si="2"/>
        <v>0.55005367424506724</v>
      </c>
      <c r="AP26">
        <f t="shared" si="3"/>
        <v>14</v>
      </c>
    </row>
    <row r="27" spans="3:42" x14ac:dyDescent="0.25">
      <c r="C27">
        <f t="shared" si="4"/>
        <v>-7</v>
      </c>
      <c r="D27">
        <v>0.31329450537953196</v>
      </c>
      <c r="E27">
        <v>0.1848822528407516</v>
      </c>
      <c r="F27">
        <v>0.20768249264267033</v>
      </c>
      <c r="G27">
        <v>0.18587151841868466</v>
      </c>
      <c r="H27">
        <v>0.12024208006466529</v>
      </c>
      <c r="I27">
        <v>0.94966526778577165</v>
      </c>
      <c r="J27">
        <v>0.11568756305476646</v>
      </c>
      <c r="K27">
        <v>0.34793518034500825</v>
      </c>
      <c r="L27">
        <v>0.60041709208611149</v>
      </c>
      <c r="M27">
        <v>9.4028844857797056E-2</v>
      </c>
      <c r="N27">
        <v>0.89877363619887585</v>
      </c>
      <c r="O27">
        <v>0.36534880008513526</v>
      </c>
      <c r="P27">
        <v>0.19102157557669622</v>
      </c>
      <c r="Q27">
        <v>0.38663434374284206</v>
      </c>
      <c r="R27">
        <v>0.1567865638781534</v>
      </c>
      <c r="S27">
        <v>0.78125891801540925</v>
      </c>
      <c r="T27">
        <v>0.30284779701848841</v>
      </c>
      <c r="U27">
        <v>0.76146405774778547</v>
      </c>
      <c r="V27">
        <v>0.11283614453548514</v>
      </c>
      <c r="W27">
        <v>0.5721431395808626</v>
      </c>
      <c r="Z27">
        <v>0.10176698055784335</v>
      </c>
      <c r="AA27">
        <v>0.42309873211005211</v>
      </c>
      <c r="AB27">
        <v>0.677173113395382</v>
      </c>
      <c r="AC27">
        <v>0.79417662901319441</v>
      </c>
      <c r="AD27">
        <v>0.10212488215244023</v>
      </c>
      <c r="AE27">
        <v>0.88634056839475361</v>
      </c>
      <c r="AF27">
        <v>0.26023356296308991</v>
      </c>
      <c r="AG27">
        <v>0.23226544622425552</v>
      </c>
      <c r="AH27">
        <v>0.19921288435681367</v>
      </c>
      <c r="AI27">
        <v>0.18972506168487691</v>
      </c>
      <c r="AJ27">
        <v>0</v>
      </c>
      <c r="AK27">
        <v>0.5549040235931223</v>
      </c>
      <c r="AM27">
        <f t="shared" si="0"/>
        <v>-7</v>
      </c>
      <c r="AN27" s="5">
        <f t="shared" si="1"/>
        <v>0.27250630461631337</v>
      </c>
      <c r="AO27" s="5">
        <f t="shared" si="2"/>
        <v>0.48185892402751895</v>
      </c>
      <c r="AP27">
        <f t="shared" si="3"/>
        <v>14</v>
      </c>
    </row>
    <row r="28" spans="3:42" x14ac:dyDescent="0.25">
      <c r="C28">
        <f t="shared" si="4"/>
        <v>-6</v>
      </c>
      <c r="D28">
        <v>0.36246011125255079</v>
      </c>
      <c r="E28">
        <v>7.5405756527784959E-2</v>
      </c>
      <c r="F28">
        <v>0.32623325307155587</v>
      </c>
      <c r="G28">
        <v>0.21754267744833536</v>
      </c>
      <c r="H28">
        <v>0.15173528710737175</v>
      </c>
      <c r="I28">
        <v>0.96411620703437184</v>
      </c>
      <c r="J28">
        <v>9.8147925324645141E-2</v>
      </c>
      <c r="K28">
        <v>0.85206481965499292</v>
      </c>
      <c r="L28">
        <v>0.73452740425347007</v>
      </c>
      <c r="M28">
        <v>0.15523206182324645</v>
      </c>
      <c r="N28">
        <v>0.82330695342234006</v>
      </c>
      <c r="O28">
        <v>0.25996381631458482</v>
      </c>
      <c r="R28">
        <v>0.12043569242514081</v>
      </c>
      <c r="S28">
        <v>0.95725467813608311</v>
      </c>
      <c r="T28">
        <v>0.22457481959531894</v>
      </c>
      <c r="U28">
        <v>0.73994569828610324</v>
      </c>
      <c r="V28">
        <v>7.2392158256758057E-2</v>
      </c>
      <c r="W28">
        <v>0.62079873467773916</v>
      </c>
      <c r="Z28">
        <v>0</v>
      </c>
      <c r="AA28">
        <v>9.1111161514210975E-2</v>
      </c>
      <c r="AB28">
        <v>0.39832481793700136</v>
      </c>
      <c r="AC28">
        <v>0.85644048749297608</v>
      </c>
      <c r="AD28">
        <v>8.0992095148306603E-2</v>
      </c>
      <c r="AE28">
        <v>0.80996252342286079</v>
      </c>
      <c r="AF28">
        <v>0.35858682260667235</v>
      </c>
      <c r="AG28">
        <v>0.42890716803760343</v>
      </c>
      <c r="AJ28">
        <v>0.10849355007288852</v>
      </c>
      <c r="AK28">
        <v>0.52491247434592958</v>
      </c>
      <c r="AM28">
        <f t="shared" si="0"/>
        <v>-6</v>
      </c>
      <c r="AN28" s="5">
        <f t="shared" si="1"/>
        <v>0.27572934931957288</v>
      </c>
      <c r="AO28" s="5">
        <f t="shared" si="2"/>
        <v>0.53954701890834433</v>
      </c>
      <c r="AP28">
        <f t="shared" si="3"/>
        <v>13</v>
      </c>
    </row>
    <row r="29" spans="3:42" x14ac:dyDescent="0.25">
      <c r="C29">
        <f t="shared" si="4"/>
        <v>-5</v>
      </c>
      <c r="D29">
        <v>0.33186565992990075</v>
      </c>
      <c r="E29">
        <v>2.4940074289583992E-2</v>
      </c>
      <c r="F29">
        <v>0.36518079479738957</v>
      </c>
      <c r="G29">
        <v>0.37415768194070359</v>
      </c>
      <c r="H29">
        <v>0.12255303273676922</v>
      </c>
      <c r="I29">
        <v>0.74762689848121466</v>
      </c>
      <c r="J29">
        <v>0.11282753769402355</v>
      </c>
      <c r="K29">
        <v>1</v>
      </c>
      <c r="L29">
        <v>0.91585384398149139</v>
      </c>
      <c r="M29">
        <v>0.22506177831693347</v>
      </c>
      <c r="N29">
        <v>0.94270524980366077</v>
      </c>
      <c r="O29">
        <v>0.34017985420103175</v>
      </c>
      <c r="P29">
        <v>0.18767021078157101</v>
      </c>
      <c r="Q29">
        <v>0.74612506680919288</v>
      </c>
      <c r="T29">
        <v>0.14399222022079577</v>
      </c>
      <c r="U29">
        <v>0.87240402563667618</v>
      </c>
      <c r="V29">
        <v>0.12106535378490295</v>
      </c>
      <c r="W29">
        <v>0.61735863977856875</v>
      </c>
      <c r="X29">
        <v>0</v>
      </c>
      <c r="Y29">
        <v>0.61698739898644184</v>
      </c>
      <c r="Z29">
        <v>2.8214400802034117E-2</v>
      </c>
      <c r="AA29">
        <v>0.50144026854771107</v>
      </c>
      <c r="AD29">
        <v>5.5696569729496593E-3</v>
      </c>
      <c r="AE29">
        <v>0.40925593379138031</v>
      </c>
      <c r="AF29">
        <v>0.50233389439344833</v>
      </c>
      <c r="AG29">
        <v>0.38066670789783141</v>
      </c>
      <c r="AJ29">
        <v>0.29290095442418268</v>
      </c>
      <c r="AK29">
        <v>0.67312833071762357</v>
      </c>
      <c r="AM29">
        <f t="shared" si="0"/>
        <v>-5</v>
      </c>
      <c r="AN29" s="5">
        <f t="shared" si="1"/>
        <v>0.29090948645165138</v>
      </c>
      <c r="AO29" s="5">
        <f t="shared" si="2"/>
        <v>0.53780947567106385</v>
      </c>
      <c r="AP29">
        <f t="shared" si="3"/>
        <v>13</v>
      </c>
    </row>
    <row r="30" spans="3:42" x14ac:dyDescent="0.25">
      <c r="C30">
        <f t="shared" si="4"/>
        <v>-4</v>
      </c>
      <c r="D30">
        <v>0.40935881563115845</v>
      </c>
      <c r="E30">
        <v>9.6320286911492997E-2</v>
      </c>
      <c r="F30">
        <v>0.42702352287460543</v>
      </c>
      <c r="G30">
        <v>0.34271114106019401</v>
      </c>
      <c r="H30">
        <v>0.17837860244359949</v>
      </c>
      <c r="I30">
        <v>0.80711680655475626</v>
      </c>
      <c r="J30">
        <v>0.45678029636897105</v>
      </c>
      <c r="K30">
        <v>0.44736887959574889</v>
      </c>
      <c r="L30">
        <v>0.76245302283144645</v>
      </c>
      <c r="M30">
        <v>0.32705216336433451</v>
      </c>
      <c r="N30">
        <v>0.82364526067782273</v>
      </c>
      <c r="O30">
        <v>0.36071941680412695</v>
      </c>
      <c r="P30">
        <v>0.23643598831063872</v>
      </c>
      <c r="Q30">
        <v>0.66732839581583536</v>
      </c>
      <c r="R30">
        <v>0.18045927652700258</v>
      </c>
      <c r="S30">
        <v>0.96899588242488455</v>
      </c>
      <c r="T30">
        <v>0.20604258987081572</v>
      </c>
      <c r="U30">
        <v>0.93526870211071866</v>
      </c>
      <c r="V30">
        <v>9.0681264774363321E-2</v>
      </c>
      <c r="W30">
        <v>0.58499406880189819</v>
      </c>
      <c r="X30">
        <v>1.9231796978187728E-2</v>
      </c>
      <c r="Y30">
        <v>0.70837898917956565</v>
      </c>
      <c r="Z30">
        <v>5.5793261484479037E-2</v>
      </c>
      <c r="AA30">
        <v>0.67819637551316725</v>
      </c>
      <c r="AB30">
        <v>0.16983322421927208</v>
      </c>
      <c r="AC30">
        <v>0.15573230512875147</v>
      </c>
      <c r="AD30">
        <v>0</v>
      </c>
      <c r="AE30">
        <v>0.39028341661461619</v>
      </c>
      <c r="AF30">
        <v>0.63499279876450931</v>
      </c>
      <c r="AG30">
        <v>0.39195373863565985</v>
      </c>
      <c r="AH30">
        <v>0.13886408024261324</v>
      </c>
      <c r="AI30">
        <v>0</v>
      </c>
      <c r="AJ30">
        <v>0.31654151882718695</v>
      </c>
      <c r="AK30">
        <v>0.62632150802821462</v>
      </c>
      <c r="AM30">
        <f t="shared" si="0"/>
        <v>-4</v>
      </c>
      <c r="AN30" s="5">
        <f t="shared" si="1"/>
        <v>0.30038325416627482</v>
      </c>
      <c r="AO30" s="5">
        <f t="shared" si="2"/>
        <v>0.49933776920846851</v>
      </c>
      <c r="AP30">
        <f t="shared" si="3"/>
        <v>15</v>
      </c>
    </row>
    <row r="31" spans="3:42" x14ac:dyDescent="0.25">
      <c r="C31">
        <f t="shared" si="4"/>
        <v>-3</v>
      </c>
      <c r="D31">
        <v>0.45852442150417622</v>
      </c>
      <c r="E31">
        <v>0.13489231670051688</v>
      </c>
      <c r="F31">
        <v>0.57417011380708327</v>
      </c>
      <c r="G31">
        <v>0.52858265947888183</v>
      </c>
      <c r="H31">
        <v>0.24072250950806801</v>
      </c>
      <c r="I31">
        <v>0.69937799760192021</v>
      </c>
      <c r="J31">
        <v>0.7466147110819038</v>
      </c>
      <c r="K31">
        <v>0.1239153162571883</v>
      </c>
      <c r="L31">
        <v>0.66958486303304143</v>
      </c>
      <c r="M31">
        <v>0.30450644740980326</v>
      </c>
      <c r="N31">
        <v>0.82217120763607776</v>
      </c>
      <c r="O31">
        <v>0.52264140903528067</v>
      </c>
      <c r="P31">
        <v>0.33457066467698843</v>
      </c>
      <c r="Q31">
        <v>0.56516759563258734</v>
      </c>
      <c r="R31">
        <v>0.17647860731107171</v>
      </c>
      <c r="S31">
        <v>0.908149537282401</v>
      </c>
      <c r="T31">
        <v>0.20459493209269444</v>
      </c>
      <c r="U31">
        <v>0.79508934981529589</v>
      </c>
      <c r="V31">
        <v>7.7493201571192161E-2</v>
      </c>
      <c r="W31">
        <v>0.3555357848952157</v>
      </c>
      <c r="X31">
        <v>2.5354822455165467E-2</v>
      </c>
      <c r="Y31">
        <v>1</v>
      </c>
      <c r="Z31">
        <v>0.28878584983350686</v>
      </c>
      <c r="AA31">
        <v>0.67635918256254424</v>
      </c>
      <c r="AB31">
        <v>4.4842504538920004E-2</v>
      </c>
      <c r="AC31">
        <v>2.2960221658173682E-2</v>
      </c>
      <c r="AD31">
        <v>1.302487490028318E-2</v>
      </c>
      <c r="AE31">
        <v>1.9987507807620267E-2</v>
      </c>
      <c r="AF31">
        <v>0.72932030748407817</v>
      </c>
      <c r="AG31">
        <v>0.32741666151277066</v>
      </c>
      <c r="AH31">
        <v>9.9459226035665635E-2</v>
      </c>
      <c r="AI31">
        <v>8.4155798378565877E-2</v>
      </c>
      <c r="AJ31">
        <v>0.4622081029787945</v>
      </c>
      <c r="AK31">
        <v>0.57409930496869788</v>
      </c>
      <c r="AM31">
        <f t="shared" si="0"/>
        <v>-3</v>
      </c>
      <c r="AN31" s="5">
        <f t="shared" si="1"/>
        <v>0.3510541717911006</v>
      </c>
      <c r="AO31" s="5">
        <f t="shared" si="2"/>
        <v>0.4495786524116156</v>
      </c>
      <c r="AP31">
        <f t="shared" si="3"/>
        <v>15</v>
      </c>
    </row>
    <row r="32" spans="3:42" x14ac:dyDescent="0.25">
      <c r="C32">
        <f t="shared" si="4"/>
        <v>-2</v>
      </c>
      <c r="D32">
        <v>0.49823007306397865</v>
      </c>
      <c r="E32">
        <v>0</v>
      </c>
      <c r="F32">
        <v>0.76526517256282023</v>
      </c>
      <c r="G32">
        <v>0.51269092542676964</v>
      </c>
      <c r="H32">
        <v>0.6953998569903731</v>
      </c>
      <c r="I32">
        <v>0.68384042765787367</v>
      </c>
      <c r="J32">
        <v>0.68429577660332663</v>
      </c>
      <c r="K32">
        <v>0</v>
      </c>
      <c r="L32">
        <v>0.74095757391436534</v>
      </c>
      <c r="M32">
        <v>0.39094217549534965</v>
      </c>
      <c r="N32">
        <v>0.86698483658551295</v>
      </c>
      <c r="O32">
        <v>0.42377480976959614</v>
      </c>
      <c r="P32">
        <v>0.36663557793943935</v>
      </c>
      <c r="Q32">
        <v>0.6360044284950751</v>
      </c>
      <c r="R32">
        <v>0.28078032022575289</v>
      </c>
      <c r="S32">
        <v>0.79834073953279727</v>
      </c>
      <c r="T32">
        <v>0.15589395630504724</v>
      </c>
      <c r="U32">
        <v>0.78527327076453224</v>
      </c>
      <c r="V32">
        <v>0.18726338801699113</v>
      </c>
      <c r="W32">
        <v>0.5575919335705809</v>
      </c>
      <c r="X32">
        <v>0.10529008024064605</v>
      </c>
      <c r="Y32">
        <v>0.80976920969730348</v>
      </c>
      <c r="Z32">
        <v>0.76242436177450013</v>
      </c>
      <c r="AA32">
        <v>0.62924992628546839</v>
      </c>
      <c r="AB32">
        <v>0</v>
      </c>
      <c r="AC32">
        <v>0</v>
      </c>
      <c r="AD32">
        <v>0.16829356733628253</v>
      </c>
      <c r="AE32">
        <v>0.65062851342910655</v>
      </c>
      <c r="AF32">
        <v>0.74537125405611782</v>
      </c>
      <c r="AG32">
        <v>3.8066670789782792E-2</v>
      </c>
      <c r="AH32">
        <v>1.841183225211342E-2</v>
      </c>
      <c r="AI32">
        <v>0.64683938432616528</v>
      </c>
      <c r="AM32">
        <f t="shared" si="0"/>
        <v>-2</v>
      </c>
      <c r="AN32" s="5">
        <f t="shared" si="1"/>
        <v>0.4400936017417042</v>
      </c>
      <c r="AO32" s="5">
        <f t="shared" si="2"/>
        <v>0.47268827595252511</v>
      </c>
      <c r="AP32">
        <f t="shared" si="3"/>
        <v>15</v>
      </c>
    </row>
    <row r="33" spans="3:42" x14ac:dyDescent="0.25">
      <c r="C33">
        <f t="shared" si="4"/>
        <v>-1</v>
      </c>
      <c r="D33">
        <v>0.88258322144140156</v>
      </c>
      <c r="E33">
        <v>0.64370276847633245</v>
      </c>
      <c r="F33">
        <v>0.87068592949311474</v>
      </c>
      <c r="G33">
        <v>1</v>
      </c>
      <c r="H33">
        <v>0.97494222618319737</v>
      </c>
      <c r="I33">
        <v>0.54749950039968098</v>
      </c>
      <c r="J33">
        <v>0.18524449051748884</v>
      </c>
      <c r="K33">
        <v>0.22943892664227256</v>
      </c>
      <c r="L33">
        <v>0.72117828514326676</v>
      </c>
      <c r="M33">
        <v>0.44359976636563675</v>
      </c>
      <c r="N33">
        <v>0.65805594152117453</v>
      </c>
      <c r="O33">
        <v>0.76052253498643407</v>
      </c>
      <c r="P33">
        <v>0.65157619847043491</v>
      </c>
      <c r="Q33">
        <v>0.58675650912422661</v>
      </c>
      <c r="R33">
        <v>0.60098562460380767</v>
      </c>
      <c r="S33">
        <v>0.9311631130498591</v>
      </c>
      <c r="T33">
        <v>0.25926335215656759</v>
      </c>
      <c r="U33">
        <v>0.84521400879792241</v>
      </c>
      <c r="V33">
        <v>0.87586868812541085</v>
      </c>
      <c r="W33">
        <v>0.58714907077896494</v>
      </c>
      <c r="X33">
        <v>0.59931593131828331</v>
      </c>
      <c r="Y33">
        <v>0.63719011094370714</v>
      </c>
      <c r="Z33">
        <v>0.42725303448028923</v>
      </c>
      <c r="AA33">
        <v>0.76985189049422931</v>
      </c>
      <c r="AB33">
        <v>0.48196918258944516</v>
      </c>
      <c r="AC33">
        <v>2.521749239503214E-2</v>
      </c>
      <c r="AF33">
        <v>0.74568359680022278</v>
      </c>
      <c r="AG33">
        <v>0.12264209289380952</v>
      </c>
      <c r="AH33">
        <v>0.23931456163939893</v>
      </c>
      <c r="AI33">
        <v>0.52383679943602302</v>
      </c>
      <c r="AJ33">
        <v>0.82359655637153928</v>
      </c>
      <c r="AK33">
        <v>0.69103012952072229</v>
      </c>
      <c r="AM33">
        <f t="shared" si="0"/>
        <v>-1</v>
      </c>
      <c r="AN33" s="5">
        <f t="shared" si="1"/>
        <v>0.62484480130344022</v>
      </c>
      <c r="AO33" s="5">
        <f t="shared" si="2"/>
        <v>0.58405091964405331</v>
      </c>
      <c r="AP33">
        <f t="shared" si="3"/>
        <v>14</v>
      </c>
    </row>
    <row r="34" spans="3:42" x14ac:dyDescent="0.25">
      <c r="C34">
        <f t="shared" si="4"/>
        <v>0</v>
      </c>
      <c r="D34" s="3">
        <v>1</v>
      </c>
      <c r="E34" s="3">
        <v>0.75786353406159002</v>
      </c>
      <c r="F34" s="3">
        <v>1</v>
      </c>
      <c r="G34" s="3">
        <v>0.6133760107816727</v>
      </c>
      <c r="H34" s="3">
        <v>1</v>
      </c>
      <c r="I34" s="3">
        <v>0.74956284972022458</v>
      </c>
      <c r="J34" s="3">
        <v>1</v>
      </c>
      <c r="K34" s="3">
        <v>0.26319045129813617</v>
      </c>
      <c r="L34" s="3">
        <v>1</v>
      </c>
      <c r="M34" s="3">
        <v>0.48100822213236194</v>
      </c>
      <c r="N34" s="3">
        <v>1</v>
      </c>
      <c r="O34" s="3">
        <v>0.41241419677539559</v>
      </c>
      <c r="P34" s="3">
        <v>1</v>
      </c>
      <c r="Q34" s="3">
        <v>0.56096816064747679</v>
      </c>
      <c r="R34" s="3">
        <v>1</v>
      </c>
      <c r="S34" s="3">
        <v>0.88165029149170282</v>
      </c>
      <c r="T34" s="3">
        <v>1</v>
      </c>
      <c r="U34" s="3">
        <v>0.52643292563536892</v>
      </c>
      <c r="V34" s="3">
        <v>1</v>
      </c>
      <c r="W34" s="3">
        <v>0.6863187030446819</v>
      </c>
      <c r="X34" s="3">
        <v>1</v>
      </c>
      <c r="Y34" s="3">
        <v>0.76316600465689644</v>
      </c>
      <c r="Z34" s="3">
        <v>1</v>
      </c>
      <c r="AA34" s="3">
        <v>0.69298464469595755</v>
      </c>
      <c r="AB34" s="3">
        <v>1</v>
      </c>
      <c r="AC34" s="3">
        <v>7.0464629633217826E-2</v>
      </c>
      <c r="AD34" s="3">
        <v>1</v>
      </c>
      <c r="AE34" s="3">
        <v>0.57518738288569826</v>
      </c>
      <c r="AF34" s="3">
        <v>1</v>
      </c>
      <c r="AG34" s="3">
        <v>0.18588038839755006</v>
      </c>
      <c r="AH34" s="3">
        <v>1</v>
      </c>
      <c r="AI34" s="3">
        <v>0.79551462812830442</v>
      </c>
      <c r="AJ34" s="3">
        <v>1</v>
      </c>
      <c r="AK34" s="3">
        <v>0.70244726902712895</v>
      </c>
      <c r="AM34">
        <f t="shared" si="0"/>
        <v>0</v>
      </c>
      <c r="AN34" s="5">
        <f t="shared" si="1"/>
        <v>1</v>
      </c>
      <c r="AO34" s="5">
        <f t="shared" si="2"/>
        <v>0.57167237017725658</v>
      </c>
      <c r="AP34">
        <f t="shared" si="3"/>
        <v>15</v>
      </c>
    </row>
    <row r="35" spans="3:42" x14ac:dyDescent="0.25">
      <c r="C35">
        <f t="shared" si="4"/>
        <v>1</v>
      </c>
      <c r="D35">
        <v>0.92228887300120399</v>
      </c>
      <c r="E35">
        <v>0.67962159887284579</v>
      </c>
      <c r="F35">
        <v>0.78189376633532937</v>
      </c>
      <c r="G35">
        <v>0.82558400718777836</v>
      </c>
      <c r="H35">
        <v>0.79972434376198265</v>
      </c>
      <c r="I35">
        <v>0.6288094524380502</v>
      </c>
      <c r="J35">
        <v>0.4937199766755212</v>
      </c>
      <c r="K35">
        <v>6.4566997734797529E-2</v>
      </c>
      <c r="L35">
        <v>0.76214889318532342</v>
      </c>
      <c r="M35">
        <v>0.48681313743990628</v>
      </c>
      <c r="N35">
        <v>0.66435087295354278</v>
      </c>
      <c r="O35">
        <v>0.19475336561485543</v>
      </c>
      <c r="P35">
        <v>0.78111670708201286</v>
      </c>
      <c r="Q35">
        <v>0.67713980300832244</v>
      </c>
      <c r="R35">
        <v>0.54310233182695034</v>
      </c>
      <c r="S35">
        <v>0.82665416445839579</v>
      </c>
      <c r="T35">
        <v>0.97826303168270889</v>
      </c>
      <c r="U35">
        <v>0.84726990301400706</v>
      </c>
      <c r="V35">
        <v>0.88496880720899995</v>
      </c>
      <c r="W35">
        <v>0.52680901542111558</v>
      </c>
      <c r="X35">
        <v>0.57237309228056021</v>
      </c>
      <c r="Y35">
        <v>0.50102725654020097</v>
      </c>
      <c r="Z35">
        <v>0.96814243259694155</v>
      </c>
      <c r="AA35">
        <v>0.62240014516092701</v>
      </c>
      <c r="AB35">
        <v>0.69756281932736208</v>
      </c>
      <c r="AC35">
        <v>0.11529034508147505</v>
      </c>
      <c r="AD35">
        <v>0.94937994053230745</v>
      </c>
      <c r="AE35">
        <v>0.70770221736414685</v>
      </c>
      <c r="AF35">
        <v>0.76104044838536211</v>
      </c>
      <c r="AG35">
        <v>0.33616797575607621</v>
      </c>
      <c r="AH35">
        <v>0.31075364850673859</v>
      </c>
      <c r="AI35">
        <v>1</v>
      </c>
      <c r="AJ35">
        <v>0.90477762191600064</v>
      </c>
      <c r="AK35">
        <v>0.74201058931066</v>
      </c>
      <c r="AM35">
        <f t="shared" si="0"/>
        <v>1</v>
      </c>
      <c r="AN35" s="5">
        <f t="shared" si="1"/>
        <v>0.75150632983875565</v>
      </c>
      <c r="AO35" s="5">
        <f t="shared" si="2"/>
        <v>0.57544823378844467</v>
      </c>
      <c r="AP35">
        <f t="shared" si="3"/>
        <v>15</v>
      </c>
    </row>
    <row r="36" spans="3:42" x14ac:dyDescent="0.25">
      <c r="C36">
        <f t="shared" si="4"/>
        <v>2</v>
      </c>
      <c r="D36">
        <v>0.84186618306101579</v>
      </c>
      <c r="E36">
        <v>0.7395656072167015</v>
      </c>
      <c r="F36">
        <v>0.56446667078265511</v>
      </c>
      <c r="G36">
        <v>0.19760781671159006</v>
      </c>
      <c r="H36">
        <v>0.79116449216037821</v>
      </c>
      <c r="I36">
        <v>0.50209832134292642</v>
      </c>
      <c r="J36">
        <v>0.60590886792976761</v>
      </c>
      <c r="K36">
        <v>0.17526572573619167</v>
      </c>
      <c r="L36">
        <v>0.95434796776225717</v>
      </c>
      <c r="M36">
        <v>0.50161297569303953</v>
      </c>
      <c r="N36">
        <v>0.84720594454177467</v>
      </c>
      <c r="O36">
        <v>0.44380886500292588</v>
      </c>
      <c r="P36">
        <v>0.91101784492942905</v>
      </c>
      <c r="Q36">
        <v>0.62993433610750527</v>
      </c>
      <c r="R36">
        <v>0.50985283793087</v>
      </c>
      <c r="S36">
        <v>0.84461249949039818</v>
      </c>
      <c r="T36">
        <v>0.89785724547192602</v>
      </c>
      <c r="U36">
        <v>0.74501690401910992</v>
      </c>
      <c r="V36">
        <v>0.7136928354335883</v>
      </c>
      <c r="W36">
        <v>0.39634242783708928</v>
      </c>
      <c r="X36">
        <v>0.38856017284949751</v>
      </c>
      <c r="Y36">
        <v>0.40229078208464586</v>
      </c>
      <c r="Z36">
        <v>0.40568942676071568</v>
      </c>
      <c r="AA36">
        <v>0.86951393771689001</v>
      </c>
      <c r="AB36">
        <v>0.42183271127069433</v>
      </c>
      <c r="AC36">
        <v>0.1532086183178005</v>
      </c>
      <c r="AD36">
        <v>0.77151352527376849</v>
      </c>
      <c r="AE36">
        <v>0.36529903185509138</v>
      </c>
      <c r="AF36">
        <v>0.61340644467195315</v>
      </c>
      <c r="AG36">
        <v>0.56991774383078986</v>
      </c>
      <c r="AH36">
        <v>1.3033535837317204E-2</v>
      </c>
      <c r="AI36">
        <v>0.90037892139583875</v>
      </c>
      <c r="AJ36">
        <v>0.60597684077344149</v>
      </c>
      <c r="AK36">
        <v>0.54391804494420792</v>
      </c>
      <c r="AM36">
        <f t="shared" si="0"/>
        <v>2</v>
      </c>
      <c r="AN36" s="5">
        <f t="shared" si="1"/>
        <v>0.63867020867300295</v>
      </c>
      <c r="AO36" s="5">
        <f t="shared" si="2"/>
        <v>0.52825838584133777</v>
      </c>
      <c r="AP36">
        <f t="shared" si="3"/>
        <v>15</v>
      </c>
    </row>
    <row r="37" spans="3:42" x14ac:dyDescent="0.25">
      <c r="C37">
        <f t="shared" si="4"/>
        <v>3</v>
      </c>
      <c r="D37">
        <v>0.83204003696793272</v>
      </c>
      <c r="E37">
        <v>0.59356644892133581</v>
      </c>
      <c r="F37">
        <v>0.58312238891975854</v>
      </c>
      <c r="G37">
        <v>0.45120170709793045</v>
      </c>
      <c r="H37">
        <v>0.75247935168968993</v>
      </c>
      <c r="I37">
        <v>0.47207234212629978</v>
      </c>
      <c r="J37">
        <v>0.55672383632139655</v>
      </c>
      <c r="K37">
        <v>0.21994249869315319</v>
      </c>
      <c r="L37">
        <v>0.76299611148523905</v>
      </c>
      <c r="M37">
        <v>0.38550568360515763</v>
      </c>
      <c r="N37">
        <v>0.91670392073944296</v>
      </c>
      <c r="O37">
        <v>0.40938115255679963</v>
      </c>
      <c r="P37">
        <v>0.75050674625380842</v>
      </c>
      <c r="Q37">
        <v>0.62541039932809017</v>
      </c>
      <c r="R37">
        <v>0.55060016767887465</v>
      </c>
      <c r="S37">
        <v>0.72012719637979494</v>
      </c>
      <c r="T37">
        <v>0.74307942226298718</v>
      </c>
      <c r="U37">
        <v>0.54979832656737537</v>
      </c>
      <c r="V37">
        <v>0.81772212644188824</v>
      </c>
      <c r="W37">
        <v>0.29298141557928076</v>
      </c>
      <c r="X37">
        <v>0.61840266908941044</v>
      </c>
      <c r="Y37">
        <v>0.71363511847692052</v>
      </c>
      <c r="Z37">
        <v>0.56484299473665345</v>
      </c>
      <c r="AA37">
        <v>1</v>
      </c>
      <c r="AB37">
        <v>0.53457340901574579</v>
      </c>
      <c r="AC37">
        <v>0.39586522253008088</v>
      </c>
      <c r="AD37">
        <v>0.99273333816810372</v>
      </c>
      <c r="AE37">
        <v>0</v>
      </c>
      <c r="AF37">
        <v>0.28332957365215505</v>
      </c>
      <c r="AG37">
        <v>0.5659904756014601</v>
      </c>
      <c r="AH37">
        <v>6.0554906714038216E-2</v>
      </c>
      <c r="AI37">
        <v>0.3917577252966748</v>
      </c>
      <c r="AJ37">
        <v>0.78790879335478825</v>
      </c>
      <c r="AK37">
        <v>0.59751996274770214</v>
      </c>
      <c r="AM37">
        <f t="shared" si="0"/>
        <v>3</v>
      </c>
      <c r="AN37" s="5">
        <f t="shared" si="1"/>
        <v>0.65343057608775967</v>
      </c>
      <c r="AO37" s="5">
        <f t="shared" si="2"/>
        <v>0.49322092208870921</v>
      </c>
      <c r="AP37">
        <f t="shared" si="3"/>
        <v>15</v>
      </c>
    </row>
    <row r="38" spans="3:42" x14ac:dyDescent="0.25">
      <c r="C38">
        <f t="shared" si="4"/>
        <v>4</v>
      </c>
      <c r="F38">
        <v>0.61702784466259109</v>
      </c>
      <c r="G38">
        <v>0.56508310871518197</v>
      </c>
      <c r="H38">
        <v>0.77207581582847173</v>
      </c>
      <c r="I38">
        <v>0.51337679856115215</v>
      </c>
      <c r="J38">
        <v>0.53874917855258653</v>
      </c>
      <c r="K38">
        <v>0.25850322355811167</v>
      </c>
      <c r="L38">
        <v>0.83002411313622781</v>
      </c>
      <c r="M38">
        <v>0.51244102978838069</v>
      </c>
      <c r="N38">
        <v>0.79717271793632527</v>
      </c>
      <c r="O38">
        <v>0.21771404246261641</v>
      </c>
      <c r="P38">
        <v>0.57532176832680493</v>
      </c>
      <c r="Q38">
        <v>0.35807818584408646</v>
      </c>
      <c r="R38">
        <v>0.53318473985917714</v>
      </c>
      <c r="S38">
        <v>0.83959802682538975</v>
      </c>
      <c r="T38">
        <v>0.64713617928854816</v>
      </c>
      <c r="U38">
        <v>0.67799475257476394</v>
      </c>
      <c r="V38">
        <v>0.94135577555409378</v>
      </c>
      <c r="W38">
        <v>0.42615658362989239</v>
      </c>
      <c r="X38">
        <v>0.54729311884929943</v>
      </c>
      <c r="Y38">
        <v>0.43559101492946256</v>
      </c>
      <c r="Z38">
        <v>0.71871531383150156</v>
      </c>
      <c r="AA38">
        <v>0.84499535031413875</v>
      </c>
      <c r="AB38">
        <v>0.64182690685258736</v>
      </c>
      <c r="AC38">
        <v>0.21156827032996844</v>
      </c>
      <c r="AD38">
        <v>0.72195228080353901</v>
      </c>
      <c r="AE38">
        <v>5.5804965646471714E-2</v>
      </c>
      <c r="AF38">
        <v>0.19259400648978611</v>
      </c>
      <c r="AG38">
        <v>0.70149669119921099</v>
      </c>
      <c r="AH38">
        <v>9.7839848465517493E-2</v>
      </c>
      <c r="AI38">
        <v>0.87868640582775237</v>
      </c>
      <c r="AJ38">
        <v>0.71614819704596244</v>
      </c>
      <c r="AK38">
        <v>0.2305330872842043</v>
      </c>
      <c r="AM38">
        <f t="shared" si="0"/>
        <v>4</v>
      </c>
      <c r="AN38" s="5">
        <f t="shared" si="1"/>
        <v>0.6180261128426886</v>
      </c>
      <c r="AO38" s="5">
        <f t="shared" si="2"/>
        <v>0.48297634609317397</v>
      </c>
      <c r="AP38">
        <f t="shared" si="3"/>
        <v>14</v>
      </c>
    </row>
    <row r="39" spans="3:42" x14ac:dyDescent="0.25">
      <c r="C39">
        <f t="shared" si="4"/>
        <v>5</v>
      </c>
      <c r="D39">
        <v>0.6331804627966594</v>
      </c>
      <c r="E39">
        <v>0.41230718559587176</v>
      </c>
      <c r="F39">
        <v>0.61889032948488376</v>
      </c>
      <c r="G39">
        <v>0.52740341419586856</v>
      </c>
      <c r="H39">
        <v>0.646165165756449</v>
      </c>
      <c r="I39">
        <v>0.5059077737809754</v>
      </c>
      <c r="J39">
        <v>0.6498829148193741</v>
      </c>
      <c r="K39">
        <v>0.43944938142533602</v>
      </c>
      <c r="L39">
        <v>0.51093780548736722</v>
      </c>
      <c r="M39">
        <v>0.40864447140225457</v>
      </c>
      <c r="N39">
        <v>0.95560925511991812</v>
      </c>
      <c r="O39">
        <v>0.16224126004363254</v>
      </c>
      <c r="P39">
        <v>0.48513958838525156</v>
      </c>
      <c r="Q39">
        <v>0.41645033213713106</v>
      </c>
      <c r="R39">
        <v>0.4525012098780577</v>
      </c>
      <c r="S39">
        <v>0.75422968730889928</v>
      </c>
      <c r="T39">
        <v>0.58707495773060314</v>
      </c>
      <c r="U39">
        <v>0.61891553211763661</v>
      </c>
      <c r="V39">
        <v>0.82693777438103155</v>
      </c>
      <c r="W39">
        <v>0.1592131277184658</v>
      </c>
      <c r="X39">
        <v>0.50704300623754628</v>
      </c>
      <c r="Y39">
        <v>0.39590467059306855</v>
      </c>
      <c r="Z39">
        <v>0.5851892298327902</v>
      </c>
      <c r="AA39">
        <v>0.80276259384426918</v>
      </c>
      <c r="AB39">
        <v>0.54754560855274237</v>
      </c>
      <c r="AC39">
        <v>0.28224118889384059</v>
      </c>
      <c r="AD39">
        <v>0.76476901878308701</v>
      </c>
      <c r="AE39">
        <v>0.34152482823235414</v>
      </c>
      <c r="AF39">
        <v>0.1744607749570535</v>
      </c>
      <c r="AG39">
        <v>0.51509060547962326</v>
      </c>
      <c r="AJ39">
        <v>0.34437659872926835</v>
      </c>
      <c r="AK39">
        <v>0.28937792111480942</v>
      </c>
      <c r="AM39">
        <f t="shared" si="0"/>
        <v>5</v>
      </c>
      <c r="AN39" s="5">
        <f t="shared" si="1"/>
        <v>0.5806064813082551</v>
      </c>
      <c r="AO39" s="5">
        <f t="shared" si="2"/>
        <v>0.43947899836775234</v>
      </c>
      <c r="AP39">
        <f t="shared" si="3"/>
        <v>15</v>
      </c>
    </row>
    <row r="40" spans="3:42" x14ac:dyDescent="0.25">
      <c r="C40">
        <f t="shared" si="4"/>
        <v>6</v>
      </c>
      <c r="D40">
        <v>0.41890595846339052</v>
      </c>
      <c r="E40">
        <v>6.8251267131434257E-2</v>
      </c>
      <c r="F40">
        <v>0.70833076084048463</v>
      </c>
      <c r="G40">
        <v>0.43351302785264761</v>
      </c>
      <c r="J40">
        <v>0.50935293083181388</v>
      </c>
      <c r="K40">
        <v>0.20639484230702265</v>
      </c>
      <c r="L40">
        <v>0.73398431559967814</v>
      </c>
      <c r="M40">
        <v>0.42661634541941873</v>
      </c>
      <c r="N40">
        <v>0.7669787953845224</v>
      </c>
      <c r="O40">
        <v>0.40461874102059309</v>
      </c>
      <c r="P40">
        <v>0.29860722502020803</v>
      </c>
      <c r="Q40">
        <v>0.31178895930365719</v>
      </c>
      <c r="R40">
        <v>0.41091548575752013</v>
      </c>
      <c r="S40">
        <v>0.36882873333605115</v>
      </c>
      <c r="T40">
        <v>0.62476931407543301</v>
      </c>
      <c r="U40">
        <v>0.83373363442937709</v>
      </c>
      <c r="V40">
        <v>0.60808168778771088</v>
      </c>
      <c r="W40">
        <v>0.28738631870304482</v>
      </c>
      <c r="X40">
        <v>0.5248394805353449</v>
      </c>
      <c r="Y40">
        <v>0.16282016162169577</v>
      </c>
      <c r="Z40">
        <v>7.263955028823095E-2</v>
      </c>
      <c r="AA40">
        <v>0.75025516568758754</v>
      </c>
      <c r="AD40">
        <v>0.45114221480890593</v>
      </c>
      <c r="AE40">
        <v>9.3105871330413752E-3</v>
      </c>
      <c r="AF40">
        <v>6.4446719533567204E-2</v>
      </c>
      <c r="AG40">
        <v>0.46363411466386151</v>
      </c>
      <c r="AH40">
        <v>9.8144095160514588E-2</v>
      </c>
      <c r="AI40">
        <v>0.79118199976501213</v>
      </c>
      <c r="AJ40">
        <v>0.20960200236543244</v>
      </c>
      <c r="AK40">
        <v>0.26224927996136826</v>
      </c>
      <c r="AM40">
        <f t="shared" si="0"/>
        <v>6</v>
      </c>
      <c r="AN40" s="5">
        <f t="shared" si="1"/>
        <v>0.43338270243018379</v>
      </c>
      <c r="AO40" s="5">
        <f t="shared" si="2"/>
        <v>0.38537221188905418</v>
      </c>
      <c r="AP40">
        <f t="shared" si="3"/>
        <v>13</v>
      </c>
    </row>
    <row r="41" spans="3:42" x14ac:dyDescent="0.25">
      <c r="C41">
        <f t="shared" si="4"/>
        <v>7</v>
      </c>
      <c r="D41">
        <v>0.3943623903604373</v>
      </c>
      <c r="E41">
        <v>0.15366598964337366</v>
      </c>
      <c r="F41">
        <v>0.59550122450659537</v>
      </c>
      <c r="G41">
        <v>0.99292452830188493</v>
      </c>
      <c r="H41">
        <v>0.57646351700052911</v>
      </c>
      <c r="I41">
        <v>0.40360211830535686</v>
      </c>
      <c r="J41">
        <v>0.53952666117492432</v>
      </c>
      <c r="K41">
        <v>0.28755009583551244</v>
      </c>
      <c r="L41">
        <v>0.56771229335476703</v>
      </c>
      <c r="M41">
        <v>0.27926495035269788</v>
      </c>
      <c r="N41">
        <v>0.71619645985621894</v>
      </c>
      <c r="O41">
        <v>0.11935295056670042</v>
      </c>
      <c r="R41">
        <v>0.7074889747731905</v>
      </c>
      <c r="S41">
        <v>0.6204288801011052</v>
      </c>
      <c r="T41">
        <v>0.63280326220287086</v>
      </c>
      <c r="U41">
        <v>0.89006513595008518</v>
      </c>
      <c r="V41">
        <v>0.81107477383004756</v>
      </c>
      <c r="W41">
        <v>0.22413997627520746</v>
      </c>
      <c r="X41">
        <v>0.44357578580099444</v>
      </c>
      <c r="Y41">
        <v>8.3105054102176695E-2</v>
      </c>
      <c r="Z41">
        <v>3.6718106627519558E-2</v>
      </c>
      <c r="AA41">
        <v>0.58470366758148462</v>
      </c>
      <c r="AD41">
        <v>0.86613967655377422</v>
      </c>
      <c r="AE41">
        <v>0.22878279200499485</v>
      </c>
      <c r="AH41">
        <v>1.4319223483919669E-2</v>
      </c>
      <c r="AI41">
        <v>0.71504523557748723</v>
      </c>
      <c r="AJ41">
        <v>0.17504194515499105</v>
      </c>
      <c r="AK41">
        <v>0.10630702102340318</v>
      </c>
      <c r="AM41">
        <f t="shared" si="0"/>
        <v>7</v>
      </c>
      <c r="AN41" s="5">
        <f t="shared" si="1"/>
        <v>0.50549459247719863</v>
      </c>
      <c r="AO41" s="5">
        <f t="shared" si="2"/>
        <v>0.4063527425443908</v>
      </c>
      <c r="AP41">
        <f t="shared" si="3"/>
        <v>12</v>
      </c>
    </row>
    <row r="42" spans="3:42" x14ac:dyDescent="0.25">
      <c r="C42">
        <f t="shared" si="4"/>
        <v>8</v>
      </c>
      <c r="F42">
        <v>0.53741433598814559</v>
      </c>
      <c r="G42">
        <v>0.5023023360287493</v>
      </c>
      <c r="H42">
        <v>0.49906214700975171</v>
      </c>
      <c r="I42">
        <v>0.52368105515587549</v>
      </c>
      <c r="J42">
        <v>0.5250136522246186</v>
      </c>
      <c r="K42">
        <v>0.30681303362955331</v>
      </c>
      <c r="L42">
        <v>0.57921491104207856</v>
      </c>
      <c r="M42">
        <v>0.55622950083119915</v>
      </c>
      <c r="N42">
        <v>0.73226605449163296</v>
      </c>
      <c r="O42">
        <v>0.33616240089395055</v>
      </c>
      <c r="P42">
        <v>0.24830566436610099</v>
      </c>
      <c r="Q42">
        <v>0</v>
      </c>
      <c r="R42">
        <v>0.52508026092468763</v>
      </c>
      <c r="S42">
        <v>0.49751314770271893</v>
      </c>
      <c r="T42">
        <v>0.66713816843664031</v>
      </c>
      <c r="U42">
        <v>0.78196426007388198</v>
      </c>
      <c r="V42">
        <v>0.73404368768106909</v>
      </c>
      <c r="W42">
        <v>0.41041913799920848</v>
      </c>
      <c r="X42">
        <v>0.36904589215229722</v>
      </c>
      <c r="Y42">
        <v>0.20255786878509857</v>
      </c>
      <c r="Z42">
        <v>7.7920799169322569E-2</v>
      </c>
      <c r="AA42">
        <v>0.77663362743541597</v>
      </c>
      <c r="AD42">
        <v>0.56605990282108953</v>
      </c>
      <c r="AE42">
        <v>0.22491801998750841</v>
      </c>
      <c r="AF42">
        <v>0.13529646532127679</v>
      </c>
      <c r="AG42">
        <v>0.18470530026594337</v>
      </c>
      <c r="AH42">
        <v>0</v>
      </c>
      <c r="AI42">
        <v>0.41747444483609736</v>
      </c>
      <c r="AJ42">
        <v>0.102593723354512</v>
      </c>
      <c r="AK42">
        <v>0</v>
      </c>
      <c r="AM42">
        <f t="shared" si="0"/>
        <v>8</v>
      </c>
      <c r="AN42" s="5">
        <f t="shared" si="1"/>
        <v>0.41989704433221492</v>
      </c>
      <c r="AO42" s="5">
        <f t="shared" si="2"/>
        <v>0.38142494224168011</v>
      </c>
      <c r="AP42">
        <f t="shared" si="3"/>
        <v>13</v>
      </c>
    </row>
    <row r="43" spans="3:42" x14ac:dyDescent="0.25">
      <c r="C43">
        <f t="shared" si="4"/>
        <v>9</v>
      </c>
      <c r="F43">
        <v>0.54394846782326023</v>
      </c>
      <c r="G43">
        <v>0.61180368373764327</v>
      </c>
      <c r="H43">
        <v>0.55567530596806147</v>
      </c>
      <c r="I43">
        <v>0.57565197841726568</v>
      </c>
      <c r="J43">
        <v>0.46770207606371661</v>
      </c>
      <c r="K43">
        <v>0.26529883254922487</v>
      </c>
      <c r="L43">
        <v>0.51321877783329328</v>
      </c>
      <c r="M43">
        <v>0.41224783214269639</v>
      </c>
      <c r="N43">
        <v>0.62254576209750478</v>
      </c>
      <c r="O43">
        <v>0.39115628159421162</v>
      </c>
      <c r="P43">
        <v>0.18652614561959857</v>
      </c>
      <c r="Q43">
        <v>6.0357333740551349E-2</v>
      </c>
      <c r="R43">
        <v>0.51125697809950288</v>
      </c>
      <c r="S43">
        <v>0.45837580007338191</v>
      </c>
      <c r="T43">
        <v>0.56173542120210918</v>
      </c>
      <c r="U43">
        <v>0.54729862026654885</v>
      </c>
      <c r="V43">
        <v>0.88436450242610543</v>
      </c>
      <c r="W43">
        <v>0.38384737050217416</v>
      </c>
      <c r="X43">
        <v>0.48765088066208134</v>
      </c>
      <c r="Y43">
        <v>0.43959731543624114</v>
      </c>
      <c r="Z43">
        <v>0.22368326828744345</v>
      </c>
      <c r="AA43">
        <v>0.96230352242055772</v>
      </c>
      <c r="AD43">
        <v>0.85618971644064013</v>
      </c>
      <c r="AE43">
        <v>2.8361180512179406E-2</v>
      </c>
      <c r="AF43">
        <v>0.20529594475003848</v>
      </c>
      <c r="AG43">
        <v>0.122765786381348</v>
      </c>
      <c r="AH43">
        <v>5.7698913544866719E-2</v>
      </c>
      <c r="AI43">
        <v>0.48582716484549693</v>
      </c>
      <c r="AJ43">
        <v>0.2063839150645003</v>
      </c>
      <c r="AK43">
        <v>0.11275718745149459</v>
      </c>
      <c r="AM43">
        <f t="shared" si="0"/>
        <v>9</v>
      </c>
      <c r="AN43" s="5">
        <f t="shared" si="1"/>
        <v>0.45892507172551489</v>
      </c>
      <c r="AO43" s="5">
        <f t="shared" si="2"/>
        <v>0.39050999267140107</v>
      </c>
      <c r="AP43">
        <f t="shared" si="3"/>
        <v>13</v>
      </c>
    </row>
    <row r="44" spans="3:42" x14ac:dyDescent="0.25">
      <c r="C44">
        <f t="shared" si="4"/>
        <v>10</v>
      </c>
      <c r="H44">
        <v>0.54803776283200523</v>
      </c>
      <c r="I44">
        <v>0.45393685051958516</v>
      </c>
      <c r="J44">
        <v>0.46005683027739508</v>
      </c>
      <c r="K44">
        <v>0.22226868792472709</v>
      </c>
      <c r="L44">
        <v>0.50954749853366021</v>
      </c>
      <c r="M44">
        <v>0.49900705396055123</v>
      </c>
      <c r="N44">
        <v>0.70001812360297189</v>
      </c>
      <c r="O44">
        <v>0.45447773107007733</v>
      </c>
      <c r="P44">
        <v>0.1652925449232113</v>
      </c>
      <c r="Q44">
        <v>5.3542796060166549E-2</v>
      </c>
      <c r="R44">
        <v>0.67890177153412534</v>
      </c>
      <c r="S44">
        <v>0.49421093399649413</v>
      </c>
      <c r="T44">
        <v>0.46337204804897775</v>
      </c>
      <c r="U44">
        <v>0.66201099087574644</v>
      </c>
      <c r="V44">
        <v>0.69983825960222523</v>
      </c>
      <c r="W44">
        <v>0.48192961644919019</v>
      </c>
      <c r="X44">
        <v>0.39287377558577219</v>
      </c>
      <c r="Y44">
        <v>0.34928434461032715</v>
      </c>
      <c r="Z44">
        <v>0.91215224318808341</v>
      </c>
      <c r="AA44">
        <v>0.78055750867563467</v>
      </c>
      <c r="AD44">
        <v>0.62982087170933387</v>
      </c>
      <c r="AE44">
        <v>0.65082370393504019</v>
      </c>
      <c r="AF44">
        <v>0.11808290964618429</v>
      </c>
      <c r="AG44">
        <v>9.1440410662378527E-2</v>
      </c>
      <c r="AH44">
        <v>4.1534581071930608E-2</v>
      </c>
      <c r="AI44">
        <v>0.58844436611444084</v>
      </c>
      <c r="AM44">
        <f t="shared" si="0"/>
        <v>10</v>
      </c>
      <c r="AN44" s="5">
        <f t="shared" si="1"/>
        <v>0.48611763235045208</v>
      </c>
      <c r="AO44" s="5">
        <f t="shared" si="2"/>
        <v>0.44476423037341228</v>
      </c>
      <c r="AP44">
        <f t="shared" si="3"/>
        <v>12</v>
      </c>
    </row>
    <row r="45" spans="3:42" x14ac:dyDescent="0.25">
      <c r="C45">
        <f t="shared" si="4"/>
        <v>11</v>
      </c>
      <c r="F45">
        <v>0.38429956164721835</v>
      </c>
      <c r="G45">
        <v>0.12365229110512085</v>
      </c>
      <c r="H45">
        <v>0.58877478056312682</v>
      </c>
      <c r="I45">
        <v>0.5546063149480418</v>
      </c>
      <c r="J45">
        <v>0.47232069307022362</v>
      </c>
      <c r="K45">
        <v>0.21189231573444878</v>
      </c>
      <c r="L45">
        <v>0.46514457019963934</v>
      </c>
      <c r="M45">
        <v>0.61513231792245093</v>
      </c>
      <c r="N45">
        <v>0.75844861958557408</v>
      </c>
      <c r="O45">
        <v>0.48853296440163935</v>
      </c>
      <c r="P45">
        <v>0.19031897034135453</v>
      </c>
      <c r="Q45">
        <v>0.11178132396732113</v>
      </c>
      <c r="R45">
        <v>0.64417315911089279</v>
      </c>
      <c r="S45">
        <v>0.51369807167026715</v>
      </c>
      <c r="T45">
        <v>0.3900940425014644</v>
      </c>
      <c r="U45">
        <v>0.40056651307287711</v>
      </c>
      <c r="V45">
        <v>0.72742299557435641</v>
      </c>
      <c r="W45">
        <v>0.45569395017793679</v>
      </c>
      <c r="AD45">
        <v>0.53400536659656217</v>
      </c>
      <c r="AE45">
        <v>1</v>
      </c>
      <c r="AF45">
        <v>3.0678998420931469E-2</v>
      </c>
      <c r="AG45">
        <v>0.37160615993568141</v>
      </c>
      <c r="AH45">
        <v>6.7160004318340863E-2</v>
      </c>
      <c r="AI45">
        <v>0.62075549289155352</v>
      </c>
      <c r="AM45">
        <f t="shared" si="0"/>
        <v>11</v>
      </c>
      <c r="AN45" s="5">
        <f t="shared" si="1"/>
        <v>0.4377368134941404</v>
      </c>
      <c r="AO45" s="5">
        <f t="shared" si="2"/>
        <v>0.4556598096522782</v>
      </c>
      <c r="AP45">
        <f t="shared" si="3"/>
        <v>11</v>
      </c>
    </row>
    <row r="46" spans="3:42" x14ac:dyDescent="0.25">
      <c r="C46">
        <f t="shared" si="4"/>
        <v>12</v>
      </c>
      <c r="F46">
        <v>0.35850260336276174</v>
      </c>
      <c r="G46">
        <v>0.4788858939802334</v>
      </c>
      <c r="H46">
        <v>0.4555271148325859</v>
      </c>
      <c r="I46">
        <v>0.71216776578737195</v>
      </c>
      <c r="J46">
        <v>0.642913338454846</v>
      </c>
      <c r="K46">
        <v>0.42738281930650007</v>
      </c>
      <c r="L46">
        <v>0.6690417743792495</v>
      </c>
      <c r="M46">
        <v>0.69773105090533272</v>
      </c>
      <c r="N46">
        <v>0.57280251313961172</v>
      </c>
      <c r="O46">
        <v>0.33778534560740558</v>
      </c>
      <c r="P46">
        <v>0.19213455201144081</v>
      </c>
      <c r="Q46">
        <v>5.4020004581202007E-2</v>
      </c>
      <c r="R46">
        <v>0.65972094418201999</v>
      </c>
      <c r="S46">
        <v>0.53567206164132142</v>
      </c>
      <c r="V46">
        <v>0.55970175781597131</v>
      </c>
      <c r="W46">
        <v>0.30472518782127356</v>
      </c>
      <c r="X46">
        <v>0.38459776608821189</v>
      </c>
      <c r="Y46">
        <v>0</v>
      </c>
      <c r="Z46">
        <v>0.52154570518099452</v>
      </c>
      <c r="AA46">
        <v>0.35142552564131918</v>
      </c>
      <c r="AD46">
        <v>0.46339836101240101</v>
      </c>
      <c r="AE46">
        <v>0.52162710805746526</v>
      </c>
      <c r="AF46">
        <v>0.18593069461555586</v>
      </c>
      <c r="AG46">
        <v>0.31609870740305496</v>
      </c>
      <c r="AH46">
        <v>8.831987123494732E-2</v>
      </c>
      <c r="AI46">
        <v>0.59746210786041387</v>
      </c>
      <c r="AM46">
        <f t="shared" si="0"/>
        <v>12</v>
      </c>
      <c r="AN46" s="5">
        <f t="shared" si="1"/>
        <v>0.44262592279312296</v>
      </c>
      <c r="AO46" s="5">
        <f t="shared" si="2"/>
        <v>0.41038335219945338</v>
      </c>
      <c r="AP46">
        <f t="shared" si="3"/>
        <v>12</v>
      </c>
    </row>
    <row r="47" spans="3:42" x14ac:dyDescent="0.25">
      <c r="C47">
        <f t="shared" si="4"/>
        <v>13</v>
      </c>
      <c r="F47">
        <v>0</v>
      </c>
      <c r="G47">
        <v>0.41908131176999108</v>
      </c>
      <c r="H47">
        <v>0.35180368301605264</v>
      </c>
      <c r="I47">
        <v>0.53413519184652281</v>
      </c>
      <c r="J47">
        <v>0.35252357901167192</v>
      </c>
      <c r="K47">
        <v>0.51593483185223965</v>
      </c>
      <c r="L47">
        <v>0.44645145873612402</v>
      </c>
      <c r="M47">
        <v>1</v>
      </c>
      <c r="N47">
        <v>0.3655530719507038</v>
      </c>
      <c r="O47">
        <v>0.45788325440323441</v>
      </c>
      <c r="P47">
        <v>0.11055773176646157</v>
      </c>
      <c r="Q47">
        <v>8.368328624875894E-2</v>
      </c>
      <c r="R47">
        <v>0.59273800516669073</v>
      </c>
      <c r="S47">
        <v>0.51278079008520427</v>
      </c>
      <c r="T47">
        <v>0.23626659004762904</v>
      </c>
      <c r="U47">
        <v>0.47895808586458549</v>
      </c>
      <c r="V47">
        <v>0.4908465599061545</v>
      </c>
      <c r="W47">
        <v>0.3448596283115854</v>
      </c>
      <c r="X47">
        <v>0.40287522617784283</v>
      </c>
      <c r="Y47">
        <v>0.56512806464867893</v>
      </c>
      <c r="Z47">
        <v>0.47289555658992477</v>
      </c>
      <c r="AA47">
        <v>0.50940143800040893</v>
      </c>
      <c r="AF47">
        <v>8.8427701330927255E-2</v>
      </c>
      <c r="AG47">
        <v>0.17969571402065809</v>
      </c>
      <c r="AH47">
        <v>0.12342601407386337</v>
      </c>
      <c r="AI47">
        <v>0.62470626248384264</v>
      </c>
      <c r="AM47">
        <f t="shared" si="0"/>
        <v>13</v>
      </c>
      <c r="AN47" s="5">
        <f t="shared" si="1"/>
        <v>0.31033578290569597</v>
      </c>
      <c r="AO47" s="5">
        <f t="shared" si="2"/>
        <v>0.47894214304120847</v>
      </c>
      <c r="AP47">
        <f t="shared" si="3"/>
        <v>12</v>
      </c>
    </row>
    <row r="48" spans="3:42" x14ac:dyDescent="0.25">
      <c r="C48">
        <f t="shared" si="4"/>
        <v>14</v>
      </c>
      <c r="F48">
        <v>0.17369471712868631</v>
      </c>
      <c r="G48">
        <v>0.85708670260556685</v>
      </c>
      <c r="H48">
        <v>0.53574722530234131</v>
      </c>
      <c r="I48">
        <v>0.68583882893685155</v>
      </c>
      <c r="J48">
        <v>0.41483325774474522</v>
      </c>
      <c r="K48">
        <v>0.46182261718069395</v>
      </c>
      <c r="L48">
        <v>0.45092650924336858</v>
      </c>
      <c r="M48">
        <v>0.76056970840634419</v>
      </c>
      <c r="N48">
        <v>0.307243399987918</v>
      </c>
      <c r="O48">
        <v>0.25293992443994734</v>
      </c>
      <c r="P48">
        <v>0.25600945097307715</v>
      </c>
      <c r="Q48">
        <v>0.12556310605482168</v>
      </c>
      <c r="R48">
        <v>0.59449658848468712</v>
      </c>
      <c r="S48">
        <v>0.47696604019731753</v>
      </c>
      <c r="T48">
        <v>0.13304085489164719</v>
      </c>
      <c r="U48">
        <v>0.19536869036275184</v>
      </c>
      <c r="X48">
        <v>0.31646574694039625</v>
      </c>
      <c r="Y48">
        <v>0.63398849472674934</v>
      </c>
      <c r="Z48">
        <v>0.3956013462709006</v>
      </c>
      <c r="AA48">
        <v>0</v>
      </c>
      <c r="AF48">
        <v>3.0349303302155357E-2</v>
      </c>
      <c r="AG48">
        <v>0.10888119240521869</v>
      </c>
      <c r="AH48">
        <v>8.822172713978689E-2</v>
      </c>
      <c r="AI48">
        <v>0.55531077429209208</v>
      </c>
      <c r="AM48">
        <f t="shared" si="0"/>
        <v>14</v>
      </c>
      <c r="AN48" s="5">
        <f t="shared" si="1"/>
        <v>0.30805251061747579</v>
      </c>
      <c r="AO48" s="5">
        <f t="shared" si="2"/>
        <v>0.42619467330069627</v>
      </c>
      <c r="AP48">
        <f t="shared" si="3"/>
        <v>11</v>
      </c>
    </row>
    <row r="49" spans="3:42" x14ac:dyDescent="0.25">
      <c r="C49">
        <f t="shared" si="4"/>
        <v>15</v>
      </c>
      <c r="F49">
        <v>0.32668601181288642</v>
      </c>
      <c r="G49">
        <v>0.38123315363881222</v>
      </c>
      <c r="H49">
        <v>0.45010725722043193</v>
      </c>
      <c r="I49">
        <v>0.74397981614708308</v>
      </c>
      <c r="J49">
        <v>0.44853342712488758</v>
      </c>
      <c r="K49">
        <v>0.46048092002091007</v>
      </c>
      <c r="L49">
        <v>0.27851758521060965</v>
      </c>
      <c r="M49">
        <v>0.72251426517500106</v>
      </c>
      <c r="N49">
        <v>0.24092309551138769</v>
      </c>
      <c r="O49">
        <v>0.22242324269674674</v>
      </c>
      <c r="P49">
        <v>0.20350059068581733</v>
      </c>
      <c r="Q49">
        <v>0.16387340612353979</v>
      </c>
      <c r="R49">
        <v>0.65229127047420399</v>
      </c>
      <c r="S49">
        <v>0.52142362102001683</v>
      </c>
      <c r="T49">
        <v>6.7067443171144284E-2</v>
      </c>
      <c r="U49">
        <v>0</v>
      </c>
      <c r="X49">
        <v>0.33225429642467247</v>
      </c>
      <c r="Y49">
        <v>0.57572592795507482</v>
      </c>
      <c r="Z49">
        <v>0.22730853234988724</v>
      </c>
      <c r="AA49">
        <v>0.1013404704121225</v>
      </c>
      <c r="AF49">
        <v>4.4317964913497987E-2</v>
      </c>
      <c r="AG49">
        <v>0.23362607458717521</v>
      </c>
      <c r="AM49">
        <f t="shared" si="0"/>
        <v>15</v>
      </c>
      <c r="AN49" s="5">
        <f t="shared" si="1"/>
        <v>0.2974097704454024</v>
      </c>
      <c r="AO49" s="5">
        <f t="shared" si="2"/>
        <v>0.37514735434331659</v>
      </c>
      <c r="AP49">
        <f t="shared" si="3"/>
        <v>11</v>
      </c>
    </row>
    <row r="50" spans="3:42" x14ac:dyDescent="0.25">
      <c r="C50">
        <f t="shared" si="4"/>
        <v>16</v>
      </c>
      <c r="F50">
        <v>0.23801732831182695</v>
      </c>
      <c r="G50">
        <v>0.56918238993710346</v>
      </c>
      <c r="H50">
        <v>0.51245116428490045</v>
      </c>
      <c r="I50">
        <v>0.71088129496402974</v>
      </c>
      <c r="J50">
        <v>0.38689016206810389</v>
      </c>
      <c r="K50">
        <v>0.50216936748562591</v>
      </c>
      <c r="L50">
        <v>0.41192188212803821</v>
      </c>
      <c r="M50">
        <v>0.6922945590151407</v>
      </c>
      <c r="N50">
        <v>0.14767111701806299</v>
      </c>
      <c r="O50">
        <v>0.51649550364497288</v>
      </c>
      <c r="P50">
        <v>0.19352732699123343</v>
      </c>
      <c r="Q50">
        <v>0.19353668779109726</v>
      </c>
      <c r="R50">
        <v>0.59286069702608613</v>
      </c>
      <c r="S50">
        <v>0.51426882465652879</v>
      </c>
      <c r="T50">
        <v>0</v>
      </c>
      <c r="U50">
        <v>9.0152593037371595E-2</v>
      </c>
      <c r="X50">
        <v>0.28369000083981671</v>
      </c>
      <c r="Y50">
        <v>0.6286810026023838</v>
      </c>
      <c r="Z50">
        <v>6.8423502452647833E-2</v>
      </c>
      <c r="AA50">
        <v>7.1446392524224678E-3</v>
      </c>
      <c r="AF50">
        <v>3.6613510558918275E-2</v>
      </c>
      <c r="AG50">
        <v>0.60980889356175549</v>
      </c>
      <c r="AH50">
        <v>0.1353112639978018</v>
      </c>
      <c r="AI50">
        <v>0.34102925625660968</v>
      </c>
      <c r="AM50">
        <f t="shared" si="0"/>
        <v>16</v>
      </c>
      <c r="AN50" s="5">
        <f t="shared" si="1"/>
        <v>0.25061482963978637</v>
      </c>
      <c r="AO50" s="5">
        <f t="shared" si="2"/>
        <v>0.44797041768375351</v>
      </c>
      <c r="AP50">
        <f t="shared" si="3"/>
        <v>11</v>
      </c>
    </row>
    <row r="51" spans="3:42" x14ac:dyDescent="0.25">
      <c r="C51">
        <f t="shared" si="4"/>
        <v>17</v>
      </c>
      <c r="F51">
        <v>0.29788438188141786</v>
      </c>
      <c r="G51">
        <v>0.44839398023360238</v>
      </c>
      <c r="H51">
        <v>0.32619666932650787</v>
      </c>
      <c r="I51">
        <v>0.71248001598721034</v>
      </c>
      <c r="J51">
        <v>0.27398857841004837</v>
      </c>
      <c r="K51">
        <v>0.39449381425335511</v>
      </c>
      <c r="L51">
        <v>0.14043186409749495</v>
      </c>
      <c r="M51">
        <v>0.63437120905782374</v>
      </c>
      <c r="N51">
        <v>0.1438651603938868</v>
      </c>
      <c r="O51">
        <v>0.31048794764007548</v>
      </c>
      <c r="P51">
        <v>0.16820244979170573</v>
      </c>
      <c r="Q51">
        <v>0.10046193784836226</v>
      </c>
      <c r="R51">
        <v>0.60634316913072828</v>
      </c>
      <c r="S51">
        <v>0.47786293774715616</v>
      </c>
      <c r="X51">
        <v>0.22342935234881395</v>
      </c>
      <c r="Y51">
        <v>0.68851869606903138</v>
      </c>
      <c r="Z51">
        <v>0.10846252998675177</v>
      </c>
      <c r="AA51">
        <v>2.9417768604414338E-2</v>
      </c>
      <c r="AF51">
        <v>0</v>
      </c>
      <c r="AG51">
        <v>0.46044900735976257</v>
      </c>
      <c r="AM51">
        <f t="shared" si="0"/>
        <v>17</v>
      </c>
      <c r="AN51" s="5">
        <f t="shared" si="1"/>
        <v>0.22888041553673558</v>
      </c>
      <c r="AO51" s="5">
        <f t="shared" si="2"/>
        <v>0.42569373148007938</v>
      </c>
      <c r="AP51">
        <f t="shared" si="3"/>
        <v>10</v>
      </c>
    </row>
    <row r="52" spans="3:42" x14ac:dyDescent="0.25">
      <c r="C52">
        <f t="shared" si="4"/>
        <v>18</v>
      </c>
      <c r="F52">
        <v>0.38507130950175861</v>
      </c>
      <c r="G52">
        <v>0.49679919137466377</v>
      </c>
      <c r="H52">
        <v>0.3787371628133519</v>
      </c>
      <c r="I52">
        <v>0.88725269784172744</v>
      </c>
      <c r="J52">
        <v>0.23603076609805568</v>
      </c>
      <c r="K52">
        <v>0.42434221989893833</v>
      </c>
      <c r="L52">
        <v>0.11730714921903861</v>
      </c>
      <c r="M52">
        <v>0.62587051264770632</v>
      </c>
      <c r="N52">
        <v>0.11732012324049998</v>
      </c>
      <c r="O52">
        <v>0.61038684616612449</v>
      </c>
      <c r="P52">
        <v>0.13456444693154265</v>
      </c>
      <c r="Q52">
        <v>0.16265175230968887</v>
      </c>
      <c r="R52">
        <v>0.59697769053023331</v>
      </c>
      <c r="S52">
        <v>0.44369929471238123</v>
      </c>
      <c r="X52">
        <v>0.16436735098983826</v>
      </c>
      <c r="Y52">
        <v>0.55857074373373505</v>
      </c>
      <c r="Z52">
        <v>7.1153639586093928E-2</v>
      </c>
      <c r="AA52">
        <v>0.17487355122592999</v>
      </c>
      <c r="AM52">
        <f t="shared" si="0"/>
        <v>18</v>
      </c>
      <c r="AN52" s="5">
        <f t="shared" si="1"/>
        <v>0.24461440432337922</v>
      </c>
      <c r="AO52" s="5">
        <f t="shared" si="2"/>
        <v>0.48716075665676617</v>
      </c>
      <c r="AP52">
        <f t="shared" si="3"/>
        <v>9</v>
      </c>
    </row>
    <row r="53" spans="3:42" x14ac:dyDescent="0.25">
      <c r="C53">
        <f t="shared" si="4"/>
        <v>19</v>
      </c>
      <c r="F53">
        <v>0.36476919594163476</v>
      </c>
      <c r="G53">
        <v>0.17520215633423158</v>
      </c>
      <c r="H53">
        <v>0.26504450915572525</v>
      </c>
      <c r="I53">
        <v>0.75934252597921759</v>
      </c>
      <c r="J53">
        <v>0.26084541979433751</v>
      </c>
      <c r="K53">
        <v>0.49435441714584499</v>
      </c>
      <c r="L53">
        <v>0.21583429278995536</v>
      </c>
      <c r="M53">
        <v>0.30396729118928784</v>
      </c>
      <c r="N53">
        <v>8.6328762157916794E-2</v>
      </c>
      <c r="O53">
        <v>0.72497738519661536</v>
      </c>
      <c r="P53">
        <v>0.12191755269539273</v>
      </c>
      <c r="Q53">
        <v>0.14203634420096201</v>
      </c>
      <c r="R53">
        <v>0.54935961665610189</v>
      </c>
      <c r="S53">
        <v>0.51182274042969511</v>
      </c>
      <c r="X53">
        <v>0.10274009207442344</v>
      </c>
      <c r="Y53">
        <v>0.43194425421175131</v>
      </c>
      <c r="AM53">
        <f t="shared" si="0"/>
        <v>19</v>
      </c>
      <c r="AN53" s="5">
        <f t="shared" si="1"/>
        <v>0.24585493015818596</v>
      </c>
      <c r="AO53" s="5">
        <f t="shared" si="2"/>
        <v>0.4429558893359507</v>
      </c>
      <c r="AP53">
        <f t="shared" si="3"/>
        <v>8</v>
      </c>
    </row>
    <row r="54" spans="3:42" x14ac:dyDescent="0.25">
      <c r="C54">
        <f t="shared" si="4"/>
        <v>20</v>
      </c>
      <c r="H54">
        <v>0.21758189373762951</v>
      </c>
      <c r="I54">
        <v>0.77279426458833023</v>
      </c>
      <c r="J54">
        <v>0.21209540822465564</v>
      </c>
      <c r="K54">
        <v>0.60856420979264791</v>
      </c>
      <c r="L54">
        <v>6.9439315273825589E-2</v>
      </c>
      <c r="M54">
        <v>0.32922676012041091</v>
      </c>
      <c r="N54">
        <v>4.34845647314685E-2</v>
      </c>
      <c r="O54">
        <v>0.84919916990369004</v>
      </c>
      <c r="P54">
        <v>0.10987377976745667</v>
      </c>
      <c r="Q54">
        <v>0.14993891730930772</v>
      </c>
      <c r="R54">
        <v>0.52493030420764919</v>
      </c>
      <c r="S54">
        <v>0.43562721676383026</v>
      </c>
      <c r="X54">
        <v>0.10888602163672599</v>
      </c>
      <c r="Y54">
        <v>0.39569921928502955</v>
      </c>
      <c r="AM54">
        <f t="shared" si="0"/>
        <v>20</v>
      </c>
      <c r="AN54" s="5">
        <f t="shared" si="1"/>
        <v>0.18375589822563015</v>
      </c>
      <c r="AO54" s="5">
        <f t="shared" si="2"/>
        <v>0.50586425110903521</v>
      </c>
      <c r="AP54">
        <f t="shared" si="3"/>
        <v>7</v>
      </c>
    </row>
    <row r="55" spans="3:42" x14ac:dyDescent="0.25">
      <c r="C55">
        <f t="shared" si="4"/>
        <v>21</v>
      </c>
      <c r="H55">
        <v>0.20574732893250608</v>
      </c>
      <c r="I55">
        <v>0.72882943645084042</v>
      </c>
      <c r="J55">
        <v>0.17635897483362825</v>
      </c>
      <c r="K55">
        <v>0.44213277574490378</v>
      </c>
      <c r="L55">
        <v>8.2429995872526182E-2</v>
      </c>
      <c r="M55">
        <v>0.38210001347890504</v>
      </c>
      <c r="N55">
        <v>8.834652328882929E-2</v>
      </c>
      <c r="O55">
        <v>1</v>
      </c>
      <c r="P55">
        <v>0.12081701175153919</v>
      </c>
      <c r="Q55">
        <v>0.1353936015881502</v>
      </c>
      <c r="R55">
        <v>0.66276097580925541</v>
      </c>
      <c r="S55">
        <v>0.41420359574381338</v>
      </c>
      <c r="X55">
        <v>6.9452821401577644E-2</v>
      </c>
      <c r="Y55">
        <v>0.3952369538419398</v>
      </c>
      <c r="AM55">
        <f t="shared" si="0"/>
        <v>21</v>
      </c>
      <c r="AN55" s="5">
        <f t="shared" si="1"/>
        <v>0.20084480455569459</v>
      </c>
      <c r="AO55" s="5">
        <f t="shared" si="2"/>
        <v>0.49969948240693612</v>
      </c>
      <c r="AP55">
        <f t="shared" si="3"/>
        <v>7</v>
      </c>
    </row>
    <row r="56" spans="3:42" x14ac:dyDescent="0.25">
      <c r="C56">
        <f t="shared" si="4"/>
        <v>22</v>
      </c>
      <c r="H56">
        <v>0.20169538949397411</v>
      </c>
      <c r="I56">
        <v>0.8820943245403684</v>
      </c>
      <c r="J56">
        <v>0.19495376755120783</v>
      </c>
      <c r="K56">
        <v>0.49605331939362379</v>
      </c>
      <c r="L56">
        <v>1.1817609106510784E-2</v>
      </c>
      <c r="M56">
        <v>0.43517095745158835</v>
      </c>
      <c r="N56">
        <v>0.10166133027245802</v>
      </c>
      <c r="O56">
        <v>0.87106901505880108</v>
      </c>
      <c r="P56">
        <v>0.13771062612696622</v>
      </c>
      <c r="Q56">
        <v>0.1099488432465453</v>
      </c>
      <c r="R56">
        <v>0.42289157447736697</v>
      </c>
      <c r="S56">
        <v>0.22885156345550117</v>
      </c>
      <c r="X56">
        <v>0.10586268237377934</v>
      </c>
      <c r="Y56">
        <v>0.26879879468565876</v>
      </c>
      <c r="AM56">
        <f t="shared" si="0"/>
        <v>22</v>
      </c>
      <c r="AN56" s="5">
        <f t="shared" si="1"/>
        <v>0.16808471134318048</v>
      </c>
      <c r="AO56" s="5">
        <f t="shared" si="2"/>
        <v>0.47028383111886951</v>
      </c>
      <c r="AP56">
        <f t="shared" si="3"/>
        <v>7</v>
      </c>
    </row>
    <row r="57" spans="3:42" x14ac:dyDescent="0.25">
      <c r="C57">
        <f t="shared" si="4"/>
        <v>23</v>
      </c>
      <c r="H57">
        <v>0.16689638019834829</v>
      </c>
      <c r="I57">
        <v>0.6249000799360519</v>
      </c>
      <c r="J57">
        <v>0.19032589479919651</v>
      </c>
      <c r="K57">
        <v>0.61487192890747566</v>
      </c>
      <c r="L57">
        <v>4.0297178111352808E-3</v>
      </c>
      <c r="M57">
        <v>0.40154558116547545</v>
      </c>
      <c r="N57">
        <v>6.2538512656315937E-2</v>
      </c>
      <c r="O57">
        <v>0.5936252860107476</v>
      </c>
      <c r="P57">
        <v>8.8907542125225295E-2</v>
      </c>
      <c r="Q57">
        <v>0.16423608459952677</v>
      </c>
      <c r="R57">
        <v>0.58157986217614488</v>
      </c>
      <c r="S57">
        <v>0.24844062130539341</v>
      </c>
      <c r="X57">
        <v>3.909727365037708E-2</v>
      </c>
      <c r="Y57">
        <v>0.23608067388028958</v>
      </c>
      <c r="AM57">
        <f t="shared" si="0"/>
        <v>23</v>
      </c>
      <c r="AN57" s="5">
        <f t="shared" si="1"/>
        <v>0.16191074048810619</v>
      </c>
      <c r="AO57" s="5">
        <f t="shared" si="2"/>
        <v>0.41195717940070858</v>
      </c>
      <c r="AP57">
        <f t="shared" si="3"/>
        <v>7</v>
      </c>
    </row>
    <row r="58" spans="3:42" x14ac:dyDescent="0.25">
      <c r="C58">
        <f t="shared" si="4"/>
        <v>24</v>
      </c>
      <c r="H58">
        <v>0.10086323927168782</v>
      </c>
      <c r="I58">
        <v>0.65096672661870569</v>
      </c>
      <c r="L58">
        <v>0</v>
      </c>
      <c r="M58">
        <v>0.38632340387293762</v>
      </c>
      <c r="N58">
        <v>9.0642179665317596E-2</v>
      </c>
      <c r="O58">
        <v>0.73740222423242618</v>
      </c>
      <c r="P58">
        <v>7.2411863458310147E-2</v>
      </c>
      <c r="Q58">
        <v>0.11376651141482845</v>
      </c>
      <c r="R58">
        <v>0.54292511025226842</v>
      </c>
      <c r="S58">
        <v>0.10927881283378839</v>
      </c>
      <c r="X58">
        <v>1.1688718211038293E-2</v>
      </c>
      <c r="Y58">
        <v>0.38929598685111594</v>
      </c>
      <c r="AM58">
        <f t="shared" si="0"/>
        <v>24</v>
      </c>
      <c r="AN58" s="5">
        <f t="shared" si="1"/>
        <v>0.13642185180977037</v>
      </c>
      <c r="AO58" s="5">
        <f t="shared" si="2"/>
        <v>0.3978389443039671</v>
      </c>
      <c r="AP58">
        <f t="shared" si="3"/>
        <v>6</v>
      </c>
    </row>
    <row r="59" spans="3:42" x14ac:dyDescent="0.25">
      <c r="C59">
        <f t="shared" si="4"/>
        <v>25</v>
      </c>
      <c r="H59">
        <v>0.19818232691171767</v>
      </c>
      <c r="I59">
        <v>0.79714978017585936</v>
      </c>
      <c r="N59">
        <v>3.6102217120763606E-2</v>
      </c>
      <c r="O59">
        <v>0.73122971319108176</v>
      </c>
      <c r="P59">
        <v>2.5057514145371083E-2</v>
      </c>
      <c r="Q59">
        <v>0.11250668091929453</v>
      </c>
      <c r="R59">
        <v>0.44935893503466051</v>
      </c>
      <c r="S59">
        <v>0.21107668474051164</v>
      </c>
      <c r="X59">
        <v>0.10309892274451996</v>
      </c>
      <c r="Y59">
        <v>0.37960553348856235</v>
      </c>
      <c r="AM59">
        <f t="shared" si="0"/>
        <v>25</v>
      </c>
      <c r="AN59" s="5">
        <f t="shared" si="1"/>
        <v>0.16235998319140657</v>
      </c>
      <c r="AO59" s="5">
        <f t="shared" si="2"/>
        <v>0.44631367850306197</v>
      </c>
      <c r="AP59">
        <f t="shared" si="3"/>
        <v>5</v>
      </c>
    </row>
    <row r="60" spans="3:42" x14ac:dyDescent="0.25">
      <c r="C60">
        <f t="shared" si="4"/>
        <v>26</v>
      </c>
      <c r="H60">
        <v>0</v>
      </c>
      <c r="I60">
        <v>0.66589228617106444</v>
      </c>
      <c r="N60">
        <v>3.8132060653658026E-2</v>
      </c>
      <c r="O60">
        <v>0.6927579417868347</v>
      </c>
      <c r="P60">
        <v>0</v>
      </c>
      <c r="Q60">
        <v>7.1333129724364758E-2</v>
      </c>
      <c r="R60">
        <v>0.483692207022064</v>
      </c>
      <c r="S60">
        <v>8.7121366545720266E-2</v>
      </c>
      <c r="X60">
        <v>3.301242164894156E-2</v>
      </c>
      <c r="Y60">
        <v>0.17434255581427219</v>
      </c>
      <c r="AM60">
        <f t="shared" si="0"/>
        <v>26</v>
      </c>
      <c r="AN60" s="5">
        <f t="shared" si="1"/>
        <v>0.11096733786493271</v>
      </c>
      <c r="AO60" s="5">
        <f t="shared" si="2"/>
        <v>0.33828945600845123</v>
      </c>
      <c r="AP60">
        <f t="shared" si="3"/>
        <v>5</v>
      </c>
    </row>
    <row r="61" spans="3:42" x14ac:dyDescent="0.25">
      <c r="C61">
        <f t="shared" si="4"/>
        <v>27</v>
      </c>
      <c r="H61">
        <v>8.4354954040022412E-2</v>
      </c>
      <c r="I61">
        <v>0.79129196642685939</v>
      </c>
      <c r="N61">
        <v>0</v>
      </c>
      <c r="O61">
        <v>0.58356834991752327</v>
      </c>
      <c r="R61">
        <v>0.3846048981316757</v>
      </c>
      <c r="S61">
        <v>0.23033959802682449</v>
      </c>
      <c r="X61">
        <v>2.0522060451516222E-2</v>
      </c>
      <c r="Y61">
        <v>0.12541090261607904</v>
      </c>
      <c r="AM61" s="5">
        <f t="shared" si="0"/>
        <v>27</v>
      </c>
      <c r="AN61" s="5">
        <f t="shared" si="1"/>
        <v>0.12237047815580358</v>
      </c>
      <c r="AO61" s="5">
        <f t="shared" si="2"/>
        <v>0.43265270424682156</v>
      </c>
      <c r="AP61" s="5">
        <f t="shared" si="3"/>
        <v>4</v>
      </c>
    </row>
    <row r="62" spans="3:42" x14ac:dyDescent="0.25">
      <c r="C62">
        <f t="shared" si="4"/>
        <v>28</v>
      </c>
      <c r="H62">
        <v>3.3907789879478616E-2</v>
      </c>
      <c r="I62">
        <v>0.7237709832134307</v>
      </c>
      <c r="N62">
        <v>1.4148492720352715E-2</v>
      </c>
      <c r="O62">
        <v>0.64686319374234924</v>
      </c>
      <c r="R62">
        <v>0.43657853301433458</v>
      </c>
      <c r="S62">
        <v>7.5196705939907155E-2</v>
      </c>
      <c r="X62">
        <v>5.9924721906230626E-2</v>
      </c>
      <c r="Y62">
        <v>6.3929598685110431E-2</v>
      </c>
      <c r="AM62" s="5">
        <f t="shared" si="0"/>
        <v>28</v>
      </c>
      <c r="AN62" s="5">
        <f t="shared" si="1"/>
        <v>0.13613988438009914</v>
      </c>
      <c r="AO62" s="5">
        <f t="shared" si="2"/>
        <v>0.37744012039519942</v>
      </c>
      <c r="AP62" s="5">
        <f t="shared" si="3"/>
        <v>4</v>
      </c>
    </row>
    <row r="63" spans="3:42" x14ac:dyDescent="0.25">
      <c r="C63">
        <f t="shared" si="4"/>
        <v>29</v>
      </c>
      <c r="H63">
        <v>4.3358860897230227E-2</v>
      </c>
      <c r="I63">
        <v>0.79359012789768235</v>
      </c>
      <c r="R63">
        <v>0.28889843158906414</v>
      </c>
      <c r="S63">
        <v>0.1042031880631083</v>
      </c>
      <c r="X63">
        <v>2.7530710561073715E-2</v>
      </c>
      <c r="Y63">
        <v>8.0845089713737633E-2</v>
      </c>
      <c r="AM63" s="5">
        <f t="shared" si="0"/>
        <v>29</v>
      </c>
      <c r="AN63" s="5">
        <f t="shared" si="1"/>
        <v>0.11992933434912269</v>
      </c>
      <c r="AO63" s="5">
        <f t="shared" si="2"/>
        <v>0.32621280189150942</v>
      </c>
      <c r="AP63" s="5">
        <f t="shared" si="3"/>
        <v>3</v>
      </c>
    </row>
    <row r="64" spans="3:42" x14ac:dyDescent="0.25">
      <c r="C64">
        <f t="shared" si="4"/>
        <v>30</v>
      </c>
      <c r="H64">
        <v>5.9556255634890344E-2</v>
      </c>
      <c r="I64">
        <v>0.73623601119104787</v>
      </c>
      <c r="R64">
        <v>0.27245090621570595</v>
      </c>
      <c r="S64">
        <v>0.16345957845815171</v>
      </c>
      <c r="AM64" s="5">
        <f t="shared" si="0"/>
        <v>30</v>
      </c>
      <c r="AN64" s="5">
        <f t="shared" si="1"/>
        <v>0.16600358092529816</v>
      </c>
      <c r="AO64" s="5">
        <f t="shared" si="2"/>
        <v>0.4498477948245998</v>
      </c>
      <c r="AP64" s="5">
        <f t="shared" si="3"/>
        <v>2</v>
      </c>
    </row>
    <row r="65" spans="3:42" x14ac:dyDescent="0.25">
      <c r="C65">
        <f t="shared" si="4"/>
        <v>31</v>
      </c>
      <c r="H65">
        <v>9.7080738261293625E-2</v>
      </c>
      <c r="I65">
        <v>0.75809352517985673</v>
      </c>
      <c r="R65">
        <v>0.36928886435051739</v>
      </c>
      <c r="S65">
        <v>0.17501732642994036</v>
      </c>
      <c r="AM65" s="5">
        <f t="shared" si="0"/>
        <v>31</v>
      </c>
      <c r="AN65" s="5">
        <f t="shared" si="1"/>
        <v>0.23318480130590552</v>
      </c>
      <c r="AO65" s="5">
        <f t="shared" si="2"/>
        <v>0.46655542580489856</v>
      </c>
      <c r="AP65" s="5">
        <f t="shared" si="3"/>
        <v>2</v>
      </c>
    </row>
    <row r="66" spans="3:42" x14ac:dyDescent="0.25">
      <c r="C66">
        <f t="shared" si="4"/>
        <v>32</v>
      </c>
      <c r="H66">
        <v>4.9027430904588234E-2</v>
      </c>
      <c r="I66">
        <v>0.72408323341326919</v>
      </c>
      <c r="R66">
        <v>0.29011853396860443</v>
      </c>
      <c r="S66">
        <v>0.14460434587630958</v>
      </c>
      <c r="AM66" s="5">
        <f t="shared" si="0"/>
        <v>32</v>
      </c>
      <c r="AN66" s="5">
        <f t="shared" si="1"/>
        <v>0.16957298243659633</v>
      </c>
      <c r="AO66" s="5">
        <f t="shared" si="2"/>
        <v>0.43434378964478937</v>
      </c>
      <c r="AP66" s="5">
        <f t="shared" si="3"/>
        <v>2</v>
      </c>
    </row>
    <row r="67" spans="3:42" x14ac:dyDescent="0.25">
      <c r="C67">
        <f t="shared" si="4"/>
        <v>33</v>
      </c>
      <c r="H67">
        <v>4.4457340642714484E-2</v>
      </c>
      <c r="I67">
        <v>0.75858063549160726</v>
      </c>
      <c r="R67">
        <v>0.24078277406294124</v>
      </c>
      <c r="S67">
        <v>0.19319988584940295</v>
      </c>
      <c r="AM67" s="5">
        <f t="shared" si="0"/>
        <v>33</v>
      </c>
      <c r="AN67" s="5">
        <f t="shared" si="1"/>
        <v>0.14262005735282787</v>
      </c>
      <c r="AO67" s="5">
        <f t="shared" si="2"/>
        <v>0.47589026067050511</v>
      </c>
      <c r="AP67" s="5">
        <f t="shared" si="3"/>
        <v>2</v>
      </c>
    </row>
    <row r="68" spans="3:42" x14ac:dyDescent="0.25">
      <c r="C68">
        <f t="shared" si="4"/>
        <v>34</v>
      </c>
      <c r="H68">
        <v>2.804232255925072E-2</v>
      </c>
      <c r="I68">
        <v>0.66762839728217571</v>
      </c>
      <c r="R68">
        <v>2.8082803372662921E-2</v>
      </c>
      <c r="S68">
        <v>0.14064984304292832</v>
      </c>
      <c r="AM68" s="5">
        <f t="shared" ref="AM68:AM104" si="5">C68</f>
        <v>34</v>
      </c>
      <c r="AN68" s="5">
        <f t="shared" ref="AN68:AN104" si="6">AVERAGE(D68,F68,H68,J68,L68,N68,P68,R68,T68,V68,X68,Z68,AB68,AD68,AF68,AH68,AJ68)</f>
        <v>2.8062562965956821E-2</v>
      </c>
      <c r="AO68" s="5">
        <f t="shared" ref="AO68:AO104" si="7">AVERAGE(E68,G68,I68,K68,M68,O68,Q68,S68,U68,W68,Y68,AA68,AC68,AE68,AG68,AI68,AK68)</f>
        <v>0.40413912016255205</v>
      </c>
      <c r="AP68" s="5">
        <f t="shared" ref="AP68:AP104" si="8">COUNT(D68:AG68)/2</f>
        <v>2</v>
      </c>
    </row>
    <row r="69" spans="3:42" x14ac:dyDescent="0.25">
      <c r="C69">
        <f t="shared" ref="C69:C104" si="9">C68+1</f>
        <v>35</v>
      </c>
      <c r="H69">
        <v>2.3358239116242741E-2</v>
      </c>
      <c r="I69">
        <v>0.55029726219024766</v>
      </c>
      <c r="R69">
        <v>1.5820433647560611E-2</v>
      </c>
      <c r="S69">
        <v>0.12391455012434163</v>
      </c>
      <c r="AM69" s="5">
        <f t="shared" si="5"/>
        <v>35</v>
      </c>
      <c r="AN69" s="5">
        <f t="shared" si="6"/>
        <v>1.9589336381901676E-2</v>
      </c>
      <c r="AO69" s="5">
        <f t="shared" si="7"/>
        <v>0.33710590615729463</v>
      </c>
      <c r="AP69" s="5">
        <f t="shared" si="8"/>
        <v>2</v>
      </c>
    </row>
    <row r="70" spans="3:42" x14ac:dyDescent="0.25">
      <c r="C70">
        <f t="shared" si="9"/>
        <v>36</v>
      </c>
      <c r="H70">
        <v>0.1026456781039828</v>
      </c>
      <c r="I70">
        <v>0.66854016786570858</v>
      </c>
      <c r="R70">
        <v>0</v>
      </c>
      <c r="S70">
        <v>7.8254311223448614E-2</v>
      </c>
      <c r="AM70" s="5">
        <f t="shared" si="5"/>
        <v>36</v>
      </c>
      <c r="AN70" s="5">
        <f t="shared" si="6"/>
        <v>5.1322839051991399E-2</v>
      </c>
      <c r="AO70" s="5">
        <f t="shared" si="7"/>
        <v>0.3733972395445786</v>
      </c>
      <c r="AP70" s="5">
        <f t="shared" si="8"/>
        <v>2</v>
      </c>
    </row>
    <row r="71" spans="3:42" x14ac:dyDescent="0.25">
      <c r="C71">
        <f t="shared" si="9"/>
        <v>37</v>
      </c>
      <c r="H71">
        <v>5.2291781091640656E-2</v>
      </c>
      <c r="I71">
        <v>0.6401753597122305</v>
      </c>
      <c r="R71">
        <v>2.2759339917796443E-2</v>
      </c>
      <c r="S71">
        <v>7.3565983122018452E-2</v>
      </c>
      <c r="AM71" s="5">
        <f t="shared" si="5"/>
        <v>37</v>
      </c>
      <c r="AN71" s="5">
        <f t="shared" si="6"/>
        <v>3.7525560504718551E-2</v>
      </c>
      <c r="AO71" s="5">
        <f t="shared" si="7"/>
        <v>0.35687067141712447</v>
      </c>
      <c r="AP71" s="5">
        <f t="shared" si="8"/>
        <v>2</v>
      </c>
    </row>
    <row r="72" spans="3:42" x14ac:dyDescent="0.25">
      <c r="C72">
        <f t="shared" si="9"/>
        <v>38</v>
      </c>
      <c r="H72">
        <v>7.1971149362156844E-2</v>
      </c>
      <c r="I72">
        <v>0.83275879296562905</v>
      </c>
      <c r="R72">
        <v>1.5241055422639305E-2</v>
      </c>
      <c r="S72">
        <v>5.8400260915649899E-2</v>
      </c>
      <c r="AM72" s="5">
        <f t="shared" si="5"/>
        <v>38</v>
      </c>
      <c r="AN72" s="5">
        <f t="shared" si="6"/>
        <v>4.3606102392398073E-2</v>
      </c>
      <c r="AO72" s="5">
        <f t="shared" si="7"/>
        <v>0.44557952694063946</v>
      </c>
      <c r="AP72" s="5">
        <f t="shared" si="8"/>
        <v>2</v>
      </c>
    </row>
    <row r="73" spans="3:42" x14ac:dyDescent="0.25">
      <c r="C73">
        <f t="shared" si="9"/>
        <v>39</v>
      </c>
      <c r="H73">
        <v>6.0520016166306007E-2</v>
      </c>
      <c r="I73">
        <v>0.74950039968025661</v>
      </c>
      <c r="R73">
        <v>4.0576924387733367E-2</v>
      </c>
      <c r="S73">
        <v>7.9171592808512686E-2</v>
      </c>
      <c r="AM73" s="5">
        <f t="shared" si="5"/>
        <v>39</v>
      </c>
      <c r="AN73" s="5">
        <f t="shared" si="6"/>
        <v>5.0548470277019683E-2</v>
      </c>
      <c r="AO73" s="5">
        <f t="shared" si="7"/>
        <v>0.41433599624438466</v>
      </c>
      <c r="AP73" s="5">
        <f t="shared" si="8"/>
        <v>2</v>
      </c>
    </row>
    <row r="74" spans="3:42" x14ac:dyDescent="0.25">
      <c r="C74">
        <f t="shared" si="9"/>
        <v>40</v>
      </c>
      <c r="H74">
        <v>9.2438106884151994E-2</v>
      </c>
      <c r="I74">
        <v>0.84656025179856154</v>
      </c>
      <c r="R74">
        <v>2.3652264005616746E-2</v>
      </c>
      <c r="S74">
        <v>0.13559460230747253</v>
      </c>
      <c r="AM74" s="5">
        <f t="shared" si="5"/>
        <v>40</v>
      </c>
      <c r="AN74" s="5">
        <f t="shared" si="6"/>
        <v>5.8045185444884372E-2</v>
      </c>
      <c r="AO74" s="5">
        <f t="shared" si="7"/>
        <v>0.49107742705301705</v>
      </c>
      <c r="AP74" s="5">
        <f t="shared" si="8"/>
        <v>2</v>
      </c>
    </row>
    <row r="75" spans="3:42" x14ac:dyDescent="0.25">
      <c r="C75">
        <f t="shared" si="9"/>
        <v>41</v>
      </c>
      <c r="R75">
        <v>3.8395735776264837E-2</v>
      </c>
      <c r="S75">
        <v>6.8775734844469139E-2</v>
      </c>
      <c r="AM75" s="5">
        <f t="shared" si="5"/>
        <v>41</v>
      </c>
      <c r="AN75" s="5">
        <f t="shared" si="6"/>
        <v>3.8395735776264837E-2</v>
      </c>
      <c r="AO75" s="5">
        <f t="shared" si="7"/>
        <v>6.8775734844469139E-2</v>
      </c>
      <c r="AP75" s="5">
        <f t="shared" si="8"/>
        <v>1</v>
      </c>
    </row>
    <row r="76" spans="3:42" x14ac:dyDescent="0.25">
      <c r="C76">
        <f t="shared" si="9"/>
        <v>42</v>
      </c>
      <c r="R76">
        <v>6.998207335609985E-2</v>
      </c>
      <c r="S76">
        <v>0.16631334338945725</v>
      </c>
      <c r="AM76" s="5">
        <f t="shared" si="5"/>
        <v>42</v>
      </c>
      <c r="AN76" s="5">
        <f t="shared" si="6"/>
        <v>6.998207335609985E-2</v>
      </c>
      <c r="AO76" s="5">
        <f t="shared" si="7"/>
        <v>0.16631334338945725</v>
      </c>
      <c r="AP76" s="5">
        <f t="shared" si="8"/>
        <v>1</v>
      </c>
    </row>
    <row r="77" spans="3:42" x14ac:dyDescent="0.25">
      <c r="C77">
        <f t="shared" si="9"/>
        <v>43</v>
      </c>
      <c r="R77">
        <v>2.4674696167243056E-2</v>
      </c>
      <c r="S77">
        <v>0.15675323086958176</v>
      </c>
      <c r="AM77" s="5">
        <f t="shared" si="5"/>
        <v>43</v>
      </c>
      <c r="AN77" s="5">
        <f t="shared" si="6"/>
        <v>2.4674696167243056E-2</v>
      </c>
      <c r="AO77" s="5">
        <f t="shared" si="7"/>
        <v>0.15675323086958176</v>
      </c>
      <c r="AP77" s="5">
        <f t="shared" si="8"/>
        <v>1</v>
      </c>
    </row>
    <row r="78" spans="3:42" x14ac:dyDescent="0.25">
      <c r="C78">
        <f t="shared" si="9"/>
        <v>44</v>
      </c>
      <c r="R78">
        <v>6.0207621890954383E-2</v>
      </c>
      <c r="S78">
        <v>0.11922622202291031</v>
      </c>
      <c r="AM78" s="5">
        <f t="shared" si="5"/>
        <v>44</v>
      </c>
      <c r="AN78" s="5">
        <f t="shared" si="6"/>
        <v>6.0207621890954383E-2</v>
      </c>
      <c r="AO78" s="5">
        <f t="shared" si="7"/>
        <v>0.11922622202291031</v>
      </c>
      <c r="AP78" s="5">
        <f t="shared" si="8"/>
        <v>1</v>
      </c>
    </row>
    <row r="79" spans="3:42" x14ac:dyDescent="0.25">
      <c r="C79">
        <f t="shared" si="9"/>
        <v>45</v>
      </c>
      <c r="R79">
        <v>1.7763054754650325E-2</v>
      </c>
      <c r="S79">
        <v>0.11156182477883235</v>
      </c>
      <c r="AM79" s="5">
        <f t="shared" si="5"/>
        <v>45</v>
      </c>
      <c r="AN79" s="5">
        <f t="shared" si="6"/>
        <v>1.7763054754650325E-2</v>
      </c>
      <c r="AO79" s="5">
        <f t="shared" si="7"/>
        <v>0.11156182477883235</v>
      </c>
      <c r="AP79" s="5">
        <f t="shared" si="8"/>
        <v>1</v>
      </c>
    </row>
    <row r="80" spans="3:42" x14ac:dyDescent="0.25">
      <c r="C80">
        <f t="shared" si="9"/>
        <v>46</v>
      </c>
      <c r="R80">
        <v>2.7128533355145344E-2</v>
      </c>
      <c r="S80">
        <v>0</v>
      </c>
      <c r="AM80" s="5">
        <f t="shared" si="5"/>
        <v>46</v>
      </c>
      <c r="AN80" s="5">
        <f t="shared" si="6"/>
        <v>2.7128533355145344E-2</v>
      </c>
      <c r="AO80" s="5">
        <f t="shared" si="7"/>
        <v>0</v>
      </c>
      <c r="AP80" s="5">
        <f t="shared" si="8"/>
        <v>1</v>
      </c>
    </row>
    <row r="81" spans="3:42" x14ac:dyDescent="0.25">
      <c r="C81">
        <f t="shared" si="9"/>
        <v>47</v>
      </c>
      <c r="R81">
        <v>3.9888486732238868E-2</v>
      </c>
      <c r="S81">
        <v>0.17458926169024419</v>
      </c>
      <c r="AM81" s="5">
        <f t="shared" si="5"/>
        <v>47</v>
      </c>
      <c r="AN81" s="5">
        <f t="shared" si="6"/>
        <v>3.9888486732238868E-2</v>
      </c>
      <c r="AO81" s="5">
        <f t="shared" si="7"/>
        <v>0.17458926169024419</v>
      </c>
      <c r="AP81" s="5">
        <f t="shared" si="8"/>
        <v>1</v>
      </c>
    </row>
    <row r="82" spans="3:42" x14ac:dyDescent="0.25">
      <c r="C82">
        <f t="shared" si="9"/>
        <v>48</v>
      </c>
      <c r="R82">
        <v>5.6308747247953206E-2</v>
      </c>
      <c r="S82">
        <v>0.11270333075135548</v>
      </c>
      <c r="AM82" s="5">
        <f t="shared" si="5"/>
        <v>48</v>
      </c>
      <c r="AN82" s="5">
        <f t="shared" si="6"/>
        <v>5.6308747247953206E-2</v>
      </c>
      <c r="AO82" s="5">
        <f t="shared" si="7"/>
        <v>0.11270333075135548</v>
      </c>
      <c r="AP82" s="5">
        <f t="shared" si="8"/>
        <v>1</v>
      </c>
    </row>
    <row r="83" spans="3:42" x14ac:dyDescent="0.25">
      <c r="C83">
        <f t="shared" si="9"/>
        <v>49</v>
      </c>
      <c r="R83">
        <v>6.4017885746614017E-2</v>
      </c>
      <c r="S83">
        <v>0.11731012271189196</v>
      </c>
      <c r="AM83" s="5">
        <f t="shared" si="5"/>
        <v>49</v>
      </c>
      <c r="AN83" s="5">
        <f t="shared" si="6"/>
        <v>6.4017885746614017E-2</v>
      </c>
      <c r="AO83" s="5">
        <f t="shared" si="7"/>
        <v>0.11731012271189196</v>
      </c>
      <c r="AP83" s="5">
        <f t="shared" si="8"/>
        <v>1</v>
      </c>
    </row>
    <row r="84" spans="3:42" x14ac:dyDescent="0.25">
      <c r="C84">
        <f t="shared" si="9"/>
        <v>50</v>
      </c>
      <c r="R84">
        <v>7.0070684143440615E-2</v>
      </c>
      <c r="S84">
        <v>0.1404256186554681</v>
      </c>
      <c r="AM84" s="5">
        <f t="shared" si="5"/>
        <v>50</v>
      </c>
      <c r="AN84" s="5">
        <f t="shared" si="6"/>
        <v>7.0070684143440615E-2</v>
      </c>
      <c r="AO84" s="5">
        <f t="shared" si="7"/>
        <v>0.1404256186554681</v>
      </c>
      <c r="AP84" s="5">
        <f t="shared" si="8"/>
        <v>1</v>
      </c>
    </row>
    <row r="85" spans="3:42" x14ac:dyDescent="0.25">
      <c r="C85">
        <f t="shared" si="9"/>
        <v>51</v>
      </c>
      <c r="R85">
        <v>6.615136085720702E-2</v>
      </c>
      <c r="S85">
        <v>0.13899873618981534</v>
      </c>
      <c r="AM85" s="5">
        <f t="shared" si="5"/>
        <v>51</v>
      </c>
      <c r="AN85" s="5">
        <f t="shared" si="6"/>
        <v>6.615136085720702E-2</v>
      </c>
      <c r="AO85" s="5">
        <f t="shared" si="7"/>
        <v>0.13899873618981534</v>
      </c>
      <c r="AP85" s="5">
        <f t="shared" si="8"/>
        <v>1</v>
      </c>
    </row>
    <row r="86" spans="3:42" x14ac:dyDescent="0.25">
      <c r="C86">
        <f t="shared" si="9"/>
        <v>52</v>
      </c>
      <c r="R86">
        <v>2.2036821190247389E-2</v>
      </c>
      <c r="S86">
        <v>0.11425251742834934</v>
      </c>
      <c r="AM86" s="5">
        <f t="shared" si="5"/>
        <v>52</v>
      </c>
      <c r="AN86" s="5">
        <f t="shared" si="6"/>
        <v>2.2036821190247389E-2</v>
      </c>
      <c r="AO86" s="5">
        <f t="shared" si="7"/>
        <v>0.11425251742834934</v>
      </c>
      <c r="AP86" s="5">
        <f t="shared" si="8"/>
        <v>1</v>
      </c>
    </row>
    <row r="87" spans="3:42" x14ac:dyDescent="0.25">
      <c r="C87">
        <f t="shared" si="9"/>
        <v>53</v>
      </c>
      <c r="R87">
        <v>8.0295005759704868E-3</v>
      </c>
      <c r="S87">
        <v>6.9387255901176975E-2</v>
      </c>
      <c r="AM87" s="5">
        <f t="shared" si="5"/>
        <v>53</v>
      </c>
      <c r="AN87" s="5">
        <f t="shared" si="6"/>
        <v>8.0295005759704868E-3</v>
      </c>
      <c r="AO87" s="5">
        <f t="shared" si="7"/>
        <v>6.9387255901176975E-2</v>
      </c>
      <c r="AP87" s="5">
        <f t="shared" si="8"/>
        <v>1</v>
      </c>
    </row>
    <row r="88" spans="3:42" x14ac:dyDescent="0.25">
      <c r="C88">
        <f t="shared" si="9"/>
        <v>54</v>
      </c>
      <c r="AM88" s="5">
        <f t="shared" si="5"/>
        <v>54</v>
      </c>
      <c r="AN88" s="5" t="e">
        <f t="shared" si="6"/>
        <v>#DIV/0!</v>
      </c>
      <c r="AO88" s="5" t="e">
        <f t="shared" si="7"/>
        <v>#DIV/0!</v>
      </c>
      <c r="AP88" s="5">
        <f t="shared" si="8"/>
        <v>0</v>
      </c>
    </row>
    <row r="89" spans="3:42" x14ac:dyDescent="0.25">
      <c r="C89">
        <f t="shared" si="9"/>
        <v>55</v>
      </c>
      <c r="R89">
        <v>9.5127088317689845E-2</v>
      </c>
      <c r="S89">
        <v>0.46732439153654837</v>
      </c>
      <c r="AM89" s="5">
        <f t="shared" si="5"/>
        <v>55</v>
      </c>
      <c r="AN89" s="5">
        <f t="shared" si="6"/>
        <v>9.5127088317689845E-2</v>
      </c>
      <c r="AO89" s="5">
        <f t="shared" si="7"/>
        <v>0.46732439153654837</v>
      </c>
      <c r="AP89" s="5">
        <f t="shared" si="8"/>
        <v>1</v>
      </c>
    </row>
    <row r="90" spans="3:42" x14ac:dyDescent="0.25">
      <c r="C90">
        <f t="shared" si="9"/>
        <v>56</v>
      </c>
      <c r="R90">
        <v>6.2893210368825586E-2</v>
      </c>
      <c r="S90">
        <v>0.42816665987198821</v>
      </c>
      <c r="AM90" s="5">
        <f t="shared" si="5"/>
        <v>56</v>
      </c>
      <c r="AN90" s="5">
        <f t="shared" si="6"/>
        <v>6.2893210368825586E-2</v>
      </c>
      <c r="AO90" s="5">
        <f t="shared" si="7"/>
        <v>0.42816665987198821</v>
      </c>
      <c r="AP90" s="5">
        <f t="shared" si="8"/>
        <v>1</v>
      </c>
    </row>
    <row r="91" spans="3:42" x14ac:dyDescent="0.25">
      <c r="C91">
        <f t="shared" si="9"/>
        <v>57</v>
      </c>
      <c r="R91">
        <v>8.6231928511543335E-2</v>
      </c>
      <c r="S91">
        <v>0.42007419788821293</v>
      </c>
      <c r="AM91" s="5">
        <f t="shared" si="5"/>
        <v>57</v>
      </c>
      <c r="AN91" s="5">
        <f t="shared" si="6"/>
        <v>8.6231928511543335E-2</v>
      </c>
      <c r="AO91" s="5">
        <f t="shared" si="7"/>
        <v>0.42007419788821293</v>
      </c>
      <c r="AP91" s="5">
        <f t="shared" si="8"/>
        <v>1</v>
      </c>
    </row>
    <row r="92" spans="3:42" x14ac:dyDescent="0.25">
      <c r="C92">
        <f t="shared" si="9"/>
        <v>58</v>
      </c>
      <c r="R92">
        <v>8.5393534139010005E-2</v>
      </c>
      <c r="S92">
        <v>0.40499001182273925</v>
      </c>
      <c r="AM92" s="5">
        <f t="shared" si="5"/>
        <v>58</v>
      </c>
      <c r="AN92" s="5">
        <f t="shared" si="6"/>
        <v>8.5393534139010005E-2</v>
      </c>
      <c r="AO92" s="5">
        <f t="shared" si="7"/>
        <v>0.40499001182273925</v>
      </c>
      <c r="AP92" s="5">
        <f t="shared" si="8"/>
        <v>1</v>
      </c>
    </row>
    <row r="93" spans="3:42" x14ac:dyDescent="0.25">
      <c r="C93">
        <f t="shared" si="9"/>
        <v>59</v>
      </c>
      <c r="R93">
        <v>7.0602348867486009E-2</v>
      </c>
      <c r="S93">
        <v>0.37445472705776733</v>
      </c>
      <c r="AM93" s="5">
        <f t="shared" si="5"/>
        <v>59</v>
      </c>
      <c r="AN93" s="5">
        <f t="shared" si="6"/>
        <v>7.0602348867486009E-2</v>
      </c>
      <c r="AO93" s="5">
        <f t="shared" si="7"/>
        <v>0.37445472705776733</v>
      </c>
      <c r="AP93" s="5">
        <f t="shared" si="8"/>
        <v>1</v>
      </c>
    </row>
    <row r="94" spans="3:42" x14ac:dyDescent="0.25">
      <c r="C94">
        <f t="shared" si="9"/>
        <v>60</v>
      </c>
      <c r="R94">
        <v>5.187820788090703E-2</v>
      </c>
      <c r="S94">
        <v>0.43203962656447464</v>
      </c>
      <c r="AM94" s="5">
        <f t="shared" si="5"/>
        <v>60</v>
      </c>
      <c r="AN94" s="5">
        <f t="shared" si="6"/>
        <v>5.187820788090703E-2</v>
      </c>
      <c r="AO94" s="5">
        <f t="shared" si="7"/>
        <v>0.43203962656447464</v>
      </c>
      <c r="AP94" s="5">
        <f t="shared" si="8"/>
        <v>1</v>
      </c>
    </row>
    <row r="95" spans="3:42" x14ac:dyDescent="0.25">
      <c r="C95">
        <f t="shared" si="9"/>
        <v>61</v>
      </c>
      <c r="R95">
        <v>8.5836588075714634E-2</v>
      </c>
      <c r="S95">
        <v>0.40097435688368743</v>
      </c>
      <c r="AM95" s="5">
        <f t="shared" si="5"/>
        <v>61</v>
      </c>
      <c r="AN95" s="5">
        <f t="shared" si="6"/>
        <v>8.5836588075714634E-2</v>
      </c>
      <c r="AO95" s="5">
        <f t="shared" si="7"/>
        <v>0.40097435688368743</v>
      </c>
      <c r="AP95" s="5">
        <f t="shared" si="8"/>
        <v>1</v>
      </c>
    </row>
    <row r="96" spans="3:42" x14ac:dyDescent="0.25">
      <c r="C96">
        <f t="shared" si="9"/>
        <v>62</v>
      </c>
      <c r="R96">
        <v>5.8224103497399815E-2</v>
      </c>
      <c r="S96">
        <v>0.43360919727669278</v>
      </c>
      <c r="AM96" s="5">
        <f t="shared" si="5"/>
        <v>62</v>
      </c>
      <c r="AN96" s="5">
        <f t="shared" si="6"/>
        <v>5.8224103497399815E-2</v>
      </c>
      <c r="AO96" s="5">
        <f t="shared" si="7"/>
        <v>0.43360919727669278</v>
      </c>
      <c r="AP96" s="5">
        <f t="shared" si="8"/>
        <v>1</v>
      </c>
    </row>
    <row r="97" spans="3:42" x14ac:dyDescent="0.25">
      <c r="C97">
        <f t="shared" si="9"/>
        <v>63</v>
      </c>
      <c r="R97">
        <v>4.0965448609151384E-2</v>
      </c>
      <c r="S97">
        <v>0.34320600105996851</v>
      </c>
      <c r="AM97" s="5">
        <f t="shared" si="5"/>
        <v>63</v>
      </c>
      <c r="AN97" s="5">
        <f t="shared" si="6"/>
        <v>4.0965448609151384E-2</v>
      </c>
      <c r="AO97" s="5">
        <f t="shared" si="7"/>
        <v>0.34320600105996851</v>
      </c>
      <c r="AP97" s="5">
        <f t="shared" si="8"/>
        <v>1</v>
      </c>
    </row>
    <row r="98" spans="3:42" x14ac:dyDescent="0.25">
      <c r="C98">
        <f t="shared" si="9"/>
        <v>64</v>
      </c>
      <c r="R98">
        <v>6.5701490706091714E-2</v>
      </c>
      <c r="S98">
        <v>0.35898324432304601</v>
      </c>
      <c r="AM98" s="5">
        <f t="shared" si="5"/>
        <v>64</v>
      </c>
      <c r="AN98" s="5">
        <f t="shared" si="6"/>
        <v>6.5701490706091714E-2</v>
      </c>
      <c r="AO98" s="5">
        <f t="shared" si="7"/>
        <v>0.35898324432304601</v>
      </c>
      <c r="AP98" s="5">
        <f t="shared" si="8"/>
        <v>1</v>
      </c>
    </row>
    <row r="99" spans="3:42" x14ac:dyDescent="0.25">
      <c r="C99">
        <f t="shared" si="9"/>
        <v>65</v>
      </c>
      <c r="R99">
        <v>3.9636286799037537E-2</v>
      </c>
      <c r="S99">
        <v>0.34332830527131075</v>
      </c>
      <c r="AM99" s="5">
        <f t="shared" si="5"/>
        <v>65</v>
      </c>
      <c r="AN99" s="5">
        <f t="shared" si="6"/>
        <v>3.9636286799037537E-2</v>
      </c>
      <c r="AO99" s="5">
        <f t="shared" si="7"/>
        <v>0.34332830527131075</v>
      </c>
      <c r="AP99" s="5">
        <f t="shared" si="8"/>
        <v>1</v>
      </c>
    </row>
    <row r="100" spans="3:42" x14ac:dyDescent="0.25">
      <c r="C100">
        <f t="shared" si="9"/>
        <v>66</v>
      </c>
      <c r="R100">
        <v>6.5088031409115857E-2</v>
      </c>
      <c r="S100">
        <v>0.34016877981165133</v>
      </c>
      <c r="AM100" s="5">
        <f t="shared" si="5"/>
        <v>66</v>
      </c>
      <c r="AN100" s="5">
        <f t="shared" si="6"/>
        <v>6.5088031409115857E-2</v>
      </c>
      <c r="AO100" s="5">
        <f t="shared" si="7"/>
        <v>0.34016877981165133</v>
      </c>
      <c r="AP100" s="5">
        <f t="shared" si="8"/>
        <v>1</v>
      </c>
    </row>
    <row r="101" spans="3:42" x14ac:dyDescent="0.25">
      <c r="C101">
        <f t="shared" si="9"/>
        <v>67</v>
      </c>
      <c r="R101">
        <v>5.0071911062034388E-2</v>
      </c>
      <c r="S101">
        <v>0.38234334868930669</v>
      </c>
      <c r="AM101" s="5">
        <f t="shared" si="5"/>
        <v>67</v>
      </c>
      <c r="AN101" s="5">
        <f t="shared" si="6"/>
        <v>5.0071911062034388E-2</v>
      </c>
      <c r="AO101" s="5">
        <f t="shared" si="7"/>
        <v>0.38234334868930669</v>
      </c>
      <c r="AP101" s="5">
        <f t="shared" si="8"/>
        <v>1</v>
      </c>
    </row>
    <row r="102" spans="3:42" x14ac:dyDescent="0.25">
      <c r="C102">
        <f t="shared" si="9"/>
        <v>68</v>
      </c>
      <c r="R102">
        <v>6.4754036902984046E-3</v>
      </c>
      <c r="S102">
        <v>0.27175995760120664</v>
      </c>
      <c r="AM102" s="5">
        <f t="shared" si="5"/>
        <v>68</v>
      </c>
      <c r="AN102" s="5">
        <f t="shared" si="6"/>
        <v>6.4754036902984046E-3</v>
      </c>
      <c r="AO102" s="5">
        <f t="shared" si="7"/>
        <v>0.27175995760120664</v>
      </c>
      <c r="AP102" s="5">
        <f t="shared" si="8"/>
        <v>1</v>
      </c>
    </row>
    <row r="103" spans="3:42" x14ac:dyDescent="0.25">
      <c r="C103">
        <f t="shared" si="9"/>
        <v>69</v>
      </c>
      <c r="R103">
        <v>5.8380876428848927E-2</v>
      </c>
      <c r="S103">
        <v>0.28127930205063356</v>
      </c>
      <c r="AM103" s="5">
        <f t="shared" si="5"/>
        <v>69</v>
      </c>
      <c r="AN103" s="5">
        <f t="shared" si="6"/>
        <v>5.8380876428848927E-2</v>
      </c>
      <c r="AO103" s="5">
        <f t="shared" si="7"/>
        <v>0.28127930205063356</v>
      </c>
      <c r="AP103" s="5">
        <f t="shared" si="8"/>
        <v>1</v>
      </c>
    </row>
    <row r="104" spans="3:42" x14ac:dyDescent="0.25">
      <c r="C104">
        <f t="shared" si="9"/>
        <v>70</v>
      </c>
      <c r="R104">
        <v>4.7515830657969202E-2</v>
      </c>
      <c r="S104">
        <v>0.25747074890945476</v>
      </c>
      <c r="AM104" s="5">
        <f t="shared" si="5"/>
        <v>70</v>
      </c>
      <c r="AN104" s="5">
        <f t="shared" si="6"/>
        <v>4.7515830657969202E-2</v>
      </c>
      <c r="AO104" s="5">
        <f t="shared" si="7"/>
        <v>0.25747074890945476</v>
      </c>
      <c r="AP104" s="5">
        <f t="shared" si="8"/>
        <v>1</v>
      </c>
    </row>
    <row r="105" spans="3:42" x14ac:dyDescent="0.25">
      <c r="AM105" s="5"/>
      <c r="AN105" s="5"/>
      <c r="AO105" s="5"/>
      <c r="AP105" s="5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zoomScale="80" zoomScaleNormal="80" workbookViewId="0">
      <selection activeCell="D1" sqref="D1"/>
    </sheetView>
  </sheetViews>
  <sheetFormatPr defaultRowHeight="15" x14ac:dyDescent="0.25"/>
  <sheetData>
    <row r="1" spans="1:8" x14ac:dyDescent="0.25">
      <c r="D1" t="s">
        <v>36</v>
      </c>
    </row>
    <row r="2" spans="1:8" x14ac:dyDescent="0.25">
      <c r="A2" t="s">
        <v>3</v>
      </c>
      <c r="B2" t="s">
        <v>10</v>
      </c>
      <c r="C2" t="s">
        <v>11</v>
      </c>
      <c r="D2" t="s">
        <v>13</v>
      </c>
      <c r="E2" t="s">
        <v>12</v>
      </c>
    </row>
    <row r="3" spans="1:8" x14ac:dyDescent="0.25">
      <c r="A3">
        <v>1</v>
      </c>
      <c r="B3">
        <v>0</v>
      </c>
      <c r="C3">
        <v>1</v>
      </c>
      <c r="D3">
        <f>B3*60+C3</f>
        <v>1</v>
      </c>
      <c r="E3">
        <f>D3/60</f>
        <v>1.6666666666666666E-2</v>
      </c>
    </row>
    <row r="4" spans="1:8" s="4" customFormat="1" x14ac:dyDescent="0.25">
      <c r="A4" s="4">
        <v>2</v>
      </c>
      <c r="B4" s="4">
        <v>3</v>
      </c>
      <c r="C4" s="4">
        <v>8</v>
      </c>
      <c r="D4" s="4">
        <f t="shared" ref="D4:D67" si="0">B4*60+C4</f>
        <v>188</v>
      </c>
      <c r="E4" s="4">
        <f t="shared" ref="E4:E67" si="1">D4/60</f>
        <v>3.1333333333333333</v>
      </c>
      <c r="H4" s="4" t="s">
        <v>14</v>
      </c>
    </row>
    <row r="5" spans="1:8" x14ac:dyDescent="0.25">
      <c r="A5">
        <v>3</v>
      </c>
      <c r="B5">
        <v>4</v>
      </c>
      <c r="C5">
        <v>9</v>
      </c>
      <c r="D5">
        <f t="shared" si="0"/>
        <v>249</v>
      </c>
      <c r="E5">
        <f t="shared" si="1"/>
        <v>4.1500000000000004</v>
      </c>
    </row>
    <row r="6" spans="1:8" x14ac:dyDescent="0.25">
      <c r="A6">
        <v>4</v>
      </c>
      <c r="B6">
        <v>5</v>
      </c>
      <c r="C6">
        <v>9</v>
      </c>
      <c r="D6">
        <f t="shared" si="0"/>
        <v>309</v>
      </c>
      <c r="E6">
        <f t="shared" si="1"/>
        <v>5.15</v>
      </c>
    </row>
    <row r="7" spans="1:8" x14ac:dyDescent="0.25">
      <c r="A7">
        <v>5</v>
      </c>
      <c r="B7">
        <v>6</v>
      </c>
      <c r="C7">
        <v>9</v>
      </c>
      <c r="D7">
        <f t="shared" si="0"/>
        <v>369</v>
      </c>
      <c r="E7">
        <f t="shared" si="1"/>
        <v>6.15</v>
      </c>
    </row>
    <row r="8" spans="1:8" x14ac:dyDescent="0.25">
      <c r="A8">
        <v>6</v>
      </c>
      <c r="B8">
        <v>7</v>
      </c>
      <c r="C8">
        <v>9</v>
      </c>
      <c r="D8">
        <f t="shared" si="0"/>
        <v>429</v>
      </c>
      <c r="E8">
        <f t="shared" si="1"/>
        <v>7.15</v>
      </c>
    </row>
    <row r="9" spans="1:8" x14ac:dyDescent="0.25">
      <c r="A9">
        <v>7</v>
      </c>
      <c r="B9">
        <v>8</v>
      </c>
      <c r="C9">
        <v>9</v>
      </c>
      <c r="D9">
        <f t="shared" si="0"/>
        <v>489</v>
      </c>
      <c r="E9">
        <f t="shared" si="1"/>
        <v>8.15</v>
      </c>
    </row>
    <row r="10" spans="1:8" x14ac:dyDescent="0.25">
      <c r="A10">
        <v>8</v>
      </c>
      <c r="B10">
        <v>9</v>
      </c>
      <c r="C10">
        <v>9</v>
      </c>
      <c r="D10">
        <f t="shared" si="0"/>
        <v>549</v>
      </c>
      <c r="E10">
        <f t="shared" si="1"/>
        <v>9.15</v>
      </c>
    </row>
    <row r="11" spans="1:8" x14ac:dyDescent="0.25">
      <c r="A11">
        <v>9</v>
      </c>
      <c r="B11">
        <v>10</v>
      </c>
      <c r="C11">
        <v>9</v>
      </c>
      <c r="D11">
        <f t="shared" si="0"/>
        <v>609</v>
      </c>
      <c r="E11">
        <f t="shared" si="1"/>
        <v>10.15</v>
      </c>
    </row>
    <row r="12" spans="1:8" x14ac:dyDescent="0.25">
      <c r="A12">
        <v>10</v>
      </c>
      <c r="B12">
        <v>11</v>
      </c>
      <c r="C12">
        <v>9</v>
      </c>
      <c r="D12">
        <f t="shared" si="0"/>
        <v>669</v>
      </c>
      <c r="E12">
        <f t="shared" si="1"/>
        <v>11.15</v>
      </c>
    </row>
    <row r="13" spans="1:8" s="4" customFormat="1" x14ac:dyDescent="0.25">
      <c r="A13" s="4">
        <v>11</v>
      </c>
      <c r="B13" s="4">
        <v>12</v>
      </c>
      <c r="C13" s="4">
        <v>59</v>
      </c>
      <c r="D13" s="4">
        <f t="shared" si="0"/>
        <v>779</v>
      </c>
      <c r="E13" s="4">
        <f t="shared" si="1"/>
        <v>12.983333333333333</v>
      </c>
      <c r="H13" s="4" t="s">
        <v>15</v>
      </c>
    </row>
    <row r="14" spans="1:8" x14ac:dyDescent="0.25">
      <c r="A14">
        <v>12</v>
      </c>
      <c r="B14">
        <v>13</v>
      </c>
      <c r="C14">
        <v>59</v>
      </c>
      <c r="D14">
        <f t="shared" si="0"/>
        <v>839</v>
      </c>
      <c r="E14">
        <f t="shared" si="1"/>
        <v>13.983333333333333</v>
      </c>
    </row>
    <row r="15" spans="1:8" x14ac:dyDescent="0.25">
      <c r="A15">
        <v>13</v>
      </c>
      <c r="B15">
        <v>14</v>
      </c>
      <c r="C15">
        <v>59</v>
      </c>
      <c r="D15">
        <f t="shared" si="0"/>
        <v>899</v>
      </c>
      <c r="E15">
        <f t="shared" si="1"/>
        <v>14.983333333333333</v>
      </c>
    </row>
    <row r="16" spans="1:8" x14ac:dyDescent="0.25">
      <c r="A16">
        <v>14</v>
      </c>
      <c r="B16">
        <v>15</v>
      </c>
      <c r="C16">
        <v>59</v>
      </c>
      <c r="D16">
        <f t="shared" si="0"/>
        <v>959</v>
      </c>
      <c r="E16">
        <f t="shared" si="1"/>
        <v>15.983333333333333</v>
      </c>
    </row>
    <row r="17" spans="1:8" x14ac:dyDescent="0.25">
      <c r="A17">
        <v>15</v>
      </c>
      <c r="B17">
        <v>16</v>
      </c>
      <c r="C17">
        <v>59</v>
      </c>
      <c r="D17">
        <f t="shared" si="0"/>
        <v>1019</v>
      </c>
      <c r="E17">
        <f t="shared" si="1"/>
        <v>16.983333333333334</v>
      </c>
    </row>
    <row r="18" spans="1:8" x14ac:dyDescent="0.25">
      <c r="A18">
        <v>16</v>
      </c>
      <c r="B18">
        <v>17</v>
      </c>
      <c r="C18">
        <v>59</v>
      </c>
      <c r="D18">
        <f t="shared" si="0"/>
        <v>1079</v>
      </c>
      <c r="E18">
        <f t="shared" si="1"/>
        <v>17.983333333333334</v>
      </c>
    </row>
    <row r="19" spans="1:8" x14ac:dyDescent="0.25">
      <c r="A19">
        <v>17</v>
      </c>
      <c r="B19">
        <v>18</v>
      </c>
      <c r="C19">
        <v>59</v>
      </c>
      <c r="D19">
        <f t="shared" si="0"/>
        <v>1139</v>
      </c>
      <c r="E19">
        <f t="shared" si="1"/>
        <v>18.983333333333334</v>
      </c>
    </row>
    <row r="20" spans="1:8" x14ac:dyDescent="0.25">
      <c r="A20">
        <v>18</v>
      </c>
      <c r="B20">
        <v>19</v>
      </c>
      <c r="C20">
        <v>59</v>
      </c>
      <c r="D20">
        <f t="shared" si="0"/>
        <v>1199</v>
      </c>
      <c r="E20">
        <f t="shared" si="1"/>
        <v>19.983333333333334</v>
      </c>
    </row>
    <row r="21" spans="1:8" x14ac:dyDescent="0.25">
      <c r="A21">
        <v>19</v>
      </c>
      <c r="B21">
        <v>20</v>
      </c>
      <c r="C21">
        <v>59</v>
      </c>
      <c r="D21">
        <f t="shared" si="0"/>
        <v>1259</v>
      </c>
      <c r="E21">
        <f t="shared" si="1"/>
        <v>20.983333333333334</v>
      </c>
    </row>
    <row r="22" spans="1:8" s="4" customFormat="1" x14ac:dyDescent="0.25">
      <c r="A22" s="4">
        <v>20</v>
      </c>
      <c r="B22" s="4">
        <v>23</v>
      </c>
      <c r="C22" s="4">
        <v>3</v>
      </c>
      <c r="D22" s="4">
        <f t="shared" si="0"/>
        <v>1383</v>
      </c>
      <c r="E22" s="4">
        <f t="shared" si="1"/>
        <v>23.05</v>
      </c>
      <c r="H22" s="4" t="s">
        <v>15</v>
      </c>
    </row>
    <row r="23" spans="1:8" x14ac:dyDescent="0.25">
      <c r="A23">
        <v>21</v>
      </c>
      <c r="B23">
        <v>24</v>
      </c>
      <c r="C23">
        <v>4</v>
      </c>
      <c r="D23">
        <f t="shared" si="0"/>
        <v>1444</v>
      </c>
      <c r="E23">
        <f t="shared" si="1"/>
        <v>24.066666666666666</v>
      </c>
    </row>
    <row r="24" spans="1:8" x14ac:dyDescent="0.25">
      <c r="A24">
        <v>22</v>
      </c>
      <c r="B24">
        <v>25</v>
      </c>
      <c r="C24">
        <v>4</v>
      </c>
      <c r="D24">
        <f t="shared" si="0"/>
        <v>1504</v>
      </c>
      <c r="E24">
        <f t="shared" si="1"/>
        <v>25.066666666666666</v>
      </c>
    </row>
    <row r="25" spans="1:8" x14ac:dyDescent="0.25">
      <c r="A25">
        <v>23</v>
      </c>
      <c r="B25">
        <v>26</v>
      </c>
      <c r="C25">
        <v>4</v>
      </c>
      <c r="D25">
        <f t="shared" si="0"/>
        <v>1564</v>
      </c>
      <c r="E25">
        <f t="shared" si="1"/>
        <v>26.066666666666666</v>
      </c>
    </row>
    <row r="26" spans="1:8" x14ac:dyDescent="0.25">
      <c r="A26">
        <v>24</v>
      </c>
      <c r="B26">
        <v>27</v>
      </c>
      <c r="C26">
        <v>4</v>
      </c>
      <c r="D26">
        <f t="shared" si="0"/>
        <v>1624</v>
      </c>
      <c r="E26">
        <f t="shared" si="1"/>
        <v>27.066666666666666</v>
      </c>
    </row>
    <row r="27" spans="1:8" x14ac:dyDescent="0.25">
      <c r="A27">
        <v>25</v>
      </c>
      <c r="B27">
        <v>28</v>
      </c>
      <c r="C27">
        <v>4</v>
      </c>
      <c r="D27">
        <f t="shared" si="0"/>
        <v>1684</v>
      </c>
      <c r="E27">
        <f t="shared" si="1"/>
        <v>28.066666666666666</v>
      </c>
    </row>
    <row r="28" spans="1:8" x14ac:dyDescent="0.25">
      <c r="A28">
        <v>26</v>
      </c>
      <c r="B28">
        <v>29</v>
      </c>
      <c r="C28">
        <v>4</v>
      </c>
      <c r="D28">
        <f t="shared" si="0"/>
        <v>1744</v>
      </c>
      <c r="E28">
        <f t="shared" si="1"/>
        <v>29.066666666666666</v>
      </c>
    </row>
    <row r="29" spans="1:8" x14ac:dyDescent="0.25">
      <c r="A29">
        <v>27</v>
      </c>
      <c r="B29">
        <v>30</v>
      </c>
      <c r="C29">
        <v>4</v>
      </c>
      <c r="D29">
        <f t="shared" si="0"/>
        <v>1804</v>
      </c>
      <c r="E29">
        <f t="shared" si="1"/>
        <v>30.066666666666666</v>
      </c>
    </row>
    <row r="30" spans="1:8" x14ac:dyDescent="0.25">
      <c r="A30">
        <v>28</v>
      </c>
      <c r="B30">
        <v>31</v>
      </c>
      <c r="C30">
        <v>4</v>
      </c>
      <c r="D30">
        <f t="shared" si="0"/>
        <v>1864</v>
      </c>
      <c r="E30">
        <f t="shared" si="1"/>
        <v>31.066666666666666</v>
      </c>
    </row>
    <row r="31" spans="1:8" x14ac:dyDescent="0.25">
      <c r="A31">
        <v>29</v>
      </c>
      <c r="B31">
        <v>32</v>
      </c>
      <c r="C31">
        <v>4</v>
      </c>
      <c r="D31">
        <f t="shared" si="0"/>
        <v>1924</v>
      </c>
      <c r="E31">
        <f t="shared" si="1"/>
        <v>32.06666666666667</v>
      </c>
    </row>
    <row r="32" spans="1:8" x14ac:dyDescent="0.25">
      <c r="A32">
        <v>30</v>
      </c>
      <c r="B32">
        <v>33</v>
      </c>
      <c r="C32">
        <v>4</v>
      </c>
      <c r="D32">
        <f t="shared" si="0"/>
        <v>1984</v>
      </c>
      <c r="E32">
        <f t="shared" si="1"/>
        <v>33.06666666666667</v>
      </c>
    </row>
    <row r="33" spans="1:8" x14ac:dyDescent="0.25">
      <c r="A33">
        <v>31</v>
      </c>
      <c r="B33">
        <v>34</v>
      </c>
      <c r="C33">
        <v>4</v>
      </c>
      <c r="D33">
        <f t="shared" si="0"/>
        <v>2044</v>
      </c>
      <c r="E33">
        <f t="shared" si="1"/>
        <v>34.06666666666667</v>
      </c>
    </row>
    <row r="34" spans="1:8" s="4" customFormat="1" x14ac:dyDescent="0.25">
      <c r="A34" s="4">
        <v>32</v>
      </c>
      <c r="B34" s="4">
        <v>35</v>
      </c>
      <c r="C34" s="4">
        <v>58</v>
      </c>
      <c r="D34" s="4">
        <f t="shared" si="0"/>
        <v>2158</v>
      </c>
      <c r="E34" s="4">
        <f t="shared" si="1"/>
        <v>35.966666666666669</v>
      </c>
      <c r="H34" s="4" t="s">
        <v>15</v>
      </c>
    </row>
    <row r="35" spans="1:8" x14ac:dyDescent="0.25">
      <c r="A35">
        <v>33</v>
      </c>
      <c r="B35">
        <v>36</v>
      </c>
      <c r="C35">
        <v>58</v>
      </c>
      <c r="D35">
        <f t="shared" si="0"/>
        <v>2218</v>
      </c>
      <c r="E35">
        <f t="shared" si="1"/>
        <v>36.966666666666669</v>
      </c>
    </row>
    <row r="36" spans="1:8" x14ac:dyDescent="0.25">
      <c r="A36">
        <v>34</v>
      </c>
      <c r="B36">
        <v>37</v>
      </c>
      <c r="C36">
        <v>58</v>
      </c>
      <c r="D36">
        <f t="shared" si="0"/>
        <v>2278</v>
      </c>
      <c r="E36">
        <f t="shared" si="1"/>
        <v>37.966666666666669</v>
      </c>
    </row>
    <row r="37" spans="1:8" x14ac:dyDescent="0.25">
      <c r="A37">
        <v>35</v>
      </c>
      <c r="B37">
        <v>38</v>
      </c>
      <c r="C37">
        <v>58</v>
      </c>
      <c r="D37">
        <f t="shared" si="0"/>
        <v>2338</v>
      </c>
      <c r="E37">
        <f t="shared" si="1"/>
        <v>38.966666666666669</v>
      </c>
    </row>
    <row r="38" spans="1:8" x14ac:dyDescent="0.25">
      <c r="A38">
        <v>36</v>
      </c>
      <c r="B38">
        <v>39</v>
      </c>
      <c r="C38">
        <v>58</v>
      </c>
      <c r="D38">
        <f t="shared" si="0"/>
        <v>2398</v>
      </c>
      <c r="E38">
        <f t="shared" si="1"/>
        <v>39.966666666666669</v>
      </c>
    </row>
    <row r="39" spans="1:8" x14ac:dyDescent="0.25">
      <c r="A39">
        <v>37</v>
      </c>
      <c r="B39">
        <v>40</v>
      </c>
      <c r="C39">
        <v>58</v>
      </c>
      <c r="D39">
        <f t="shared" si="0"/>
        <v>2458</v>
      </c>
      <c r="E39">
        <f t="shared" si="1"/>
        <v>40.966666666666669</v>
      </c>
    </row>
    <row r="40" spans="1:8" x14ac:dyDescent="0.25">
      <c r="A40">
        <v>38</v>
      </c>
      <c r="B40">
        <v>41</v>
      </c>
      <c r="C40">
        <v>58</v>
      </c>
      <c r="D40">
        <f t="shared" si="0"/>
        <v>2518</v>
      </c>
      <c r="E40">
        <f t="shared" si="1"/>
        <v>41.966666666666669</v>
      </c>
    </row>
    <row r="41" spans="1:8" x14ac:dyDescent="0.25">
      <c r="A41">
        <v>39</v>
      </c>
      <c r="B41">
        <v>42</v>
      </c>
      <c r="C41">
        <v>58</v>
      </c>
      <c r="D41">
        <f t="shared" si="0"/>
        <v>2578</v>
      </c>
      <c r="E41">
        <f t="shared" si="1"/>
        <v>42.966666666666669</v>
      </c>
    </row>
    <row r="42" spans="1:8" x14ac:dyDescent="0.25">
      <c r="A42">
        <v>40</v>
      </c>
      <c r="B42">
        <v>43</v>
      </c>
      <c r="C42">
        <v>58</v>
      </c>
      <c r="D42">
        <f t="shared" si="0"/>
        <v>2638</v>
      </c>
      <c r="E42">
        <f t="shared" si="1"/>
        <v>43.966666666666669</v>
      </c>
    </row>
    <row r="43" spans="1:8" x14ac:dyDescent="0.25">
      <c r="A43">
        <v>41</v>
      </c>
      <c r="B43">
        <v>44</v>
      </c>
      <c r="C43">
        <v>58</v>
      </c>
      <c r="D43">
        <f t="shared" si="0"/>
        <v>2698</v>
      </c>
      <c r="E43">
        <f t="shared" si="1"/>
        <v>44.966666666666669</v>
      </c>
    </row>
    <row r="44" spans="1:8" x14ac:dyDescent="0.25">
      <c r="A44">
        <v>42</v>
      </c>
      <c r="B44">
        <v>45</v>
      </c>
      <c r="C44">
        <v>58</v>
      </c>
      <c r="D44">
        <f t="shared" si="0"/>
        <v>2758</v>
      </c>
      <c r="E44">
        <f t="shared" si="1"/>
        <v>45.966666666666669</v>
      </c>
    </row>
    <row r="45" spans="1:8" x14ac:dyDescent="0.25">
      <c r="A45">
        <v>43</v>
      </c>
      <c r="B45">
        <v>46</v>
      </c>
      <c r="C45">
        <v>58</v>
      </c>
      <c r="D45">
        <f t="shared" si="0"/>
        <v>2818</v>
      </c>
      <c r="E45">
        <f t="shared" si="1"/>
        <v>46.966666666666669</v>
      </c>
    </row>
    <row r="46" spans="1:8" x14ac:dyDescent="0.25">
      <c r="A46">
        <v>44</v>
      </c>
      <c r="B46">
        <v>47</v>
      </c>
      <c r="C46">
        <v>58</v>
      </c>
      <c r="D46">
        <f t="shared" si="0"/>
        <v>2878</v>
      </c>
      <c r="E46">
        <f t="shared" si="1"/>
        <v>47.966666666666669</v>
      </c>
    </row>
    <row r="47" spans="1:8" x14ac:dyDescent="0.25">
      <c r="A47">
        <v>45</v>
      </c>
      <c r="B47">
        <v>48</v>
      </c>
      <c r="C47">
        <v>58</v>
      </c>
      <c r="D47">
        <f t="shared" si="0"/>
        <v>2938</v>
      </c>
      <c r="E47">
        <f t="shared" si="1"/>
        <v>48.966666666666669</v>
      </c>
    </row>
    <row r="48" spans="1:8" x14ac:dyDescent="0.25">
      <c r="A48">
        <v>46</v>
      </c>
      <c r="B48">
        <v>49</v>
      </c>
      <c r="C48">
        <v>58</v>
      </c>
      <c r="D48">
        <f t="shared" si="0"/>
        <v>2998</v>
      </c>
      <c r="E48">
        <f t="shared" si="1"/>
        <v>49.966666666666669</v>
      </c>
    </row>
    <row r="49" spans="1:8" x14ac:dyDescent="0.25">
      <c r="A49">
        <v>47</v>
      </c>
      <c r="B49">
        <v>50</v>
      </c>
      <c r="C49">
        <v>58</v>
      </c>
      <c r="D49">
        <f t="shared" si="0"/>
        <v>3058</v>
      </c>
      <c r="E49">
        <f t="shared" si="1"/>
        <v>50.966666666666669</v>
      </c>
    </row>
    <row r="50" spans="1:8" x14ac:dyDescent="0.25">
      <c r="A50">
        <v>48</v>
      </c>
      <c r="B50">
        <v>51</v>
      </c>
      <c r="C50">
        <v>58</v>
      </c>
      <c r="D50">
        <f t="shared" si="0"/>
        <v>3118</v>
      </c>
      <c r="E50">
        <f t="shared" si="1"/>
        <v>51.966666666666669</v>
      </c>
    </row>
    <row r="51" spans="1:8" x14ac:dyDescent="0.25">
      <c r="A51">
        <v>49</v>
      </c>
      <c r="B51">
        <v>52</v>
      </c>
      <c r="C51">
        <v>58</v>
      </c>
      <c r="D51">
        <f t="shared" si="0"/>
        <v>3178</v>
      </c>
      <c r="E51">
        <f t="shared" si="1"/>
        <v>52.966666666666669</v>
      </c>
    </row>
    <row r="52" spans="1:8" x14ac:dyDescent="0.25">
      <c r="A52">
        <v>50</v>
      </c>
      <c r="B52">
        <v>53</v>
      </c>
      <c r="C52">
        <v>58</v>
      </c>
      <c r="D52">
        <f t="shared" si="0"/>
        <v>3238</v>
      </c>
      <c r="E52">
        <f t="shared" si="1"/>
        <v>53.966666666666669</v>
      </c>
    </row>
    <row r="53" spans="1:8" x14ac:dyDescent="0.25">
      <c r="A53">
        <v>51</v>
      </c>
      <c r="B53">
        <v>54</v>
      </c>
      <c r="C53">
        <v>58</v>
      </c>
      <c r="D53">
        <f t="shared" si="0"/>
        <v>3298</v>
      </c>
      <c r="E53">
        <f t="shared" si="1"/>
        <v>54.966666666666669</v>
      </c>
    </row>
    <row r="54" spans="1:8" s="4" customFormat="1" x14ac:dyDescent="0.25">
      <c r="A54" s="4">
        <v>52</v>
      </c>
      <c r="B54" s="4">
        <v>56</v>
      </c>
      <c r="C54" s="4">
        <v>51</v>
      </c>
      <c r="D54" s="4">
        <f t="shared" si="0"/>
        <v>3411</v>
      </c>
      <c r="E54" s="4">
        <f t="shared" si="1"/>
        <v>56.85</v>
      </c>
      <c r="H54" s="4" t="s">
        <v>15</v>
      </c>
    </row>
    <row r="55" spans="1:8" x14ac:dyDescent="0.25">
      <c r="A55">
        <v>53</v>
      </c>
      <c r="B55">
        <v>57</v>
      </c>
      <c r="C55">
        <v>51</v>
      </c>
      <c r="D55">
        <f t="shared" si="0"/>
        <v>3471</v>
      </c>
      <c r="E55">
        <f t="shared" si="1"/>
        <v>57.85</v>
      </c>
    </row>
    <row r="56" spans="1:8" x14ac:dyDescent="0.25">
      <c r="A56">
        <v>54</v>
      </c>
      <c r="B56">
        <v>58</v>
      </c>
      <c r="C56">
        <v>51</v>
      </c>
      <c r="D56">
        <f t="shared" si="0"/>
        <v>3531</v>
      </c>
      <c r="E56">
        <f t="shared" si="1"/>
        <v>58.85</v>
      </c>
    </row>
    <row r="57" spans="1:8" x14ac:dyDescent="0.25">
      <c r="A57">
        <v>55</v>
      </c>
      <c r="B57">
        <v>59</v>
      </c>
      <c r="C57">
        <v>51</v>
      </c>
      <c r="D57">
        <f t="shared" si="0"/>
        <v>3591</v>
      </c>
      <c r="E57">
        <f t="shared" si="1"/>
        <v>59.85</v>
      </c>
    </row>
    <row r="58" spans="1:8" x14ac:dyDescent="0.25">
      <c r="A58">
        <v>56</v>
      </c>
      <c r="B58">
        <v>60</v>
      </c>
      <c r="C58">
        <v>51</v>
      </c>
      <c r="D58">
        <f t="shared" si="0"/>
        <v>3651</v>
      </c>
      <c r="E58">
        <f t="shared" si="1"/>
        <v>60.85</v>
      </c>
    </row>
    <row r="59" spans="1:8" x14ac:dyDescent="0.25">
      <c r="A59">
        <v>57</v>
      </c>
      <c r="B59">
        <v>61</v>
      </c>
      <c r="C59">
        <v>51</v>
      </c>
      <c r="D59">
        <f t="shared" si="0"/>
        <v>3711</v>
      </c>
      <c r="E59">
        <f t="shared" si="1"/>
        <v>61.85</v>
      </c>
    </row>
    <row r="60" spans="1:8" x14ac:dyDescent="0.25">
      <c r="A60">
        <v>58</v>
      </c>
      <c r="B60">
        <v>62</v>
      </c>
      <c r="C60">
        <v>51</v>
      </c>
      <c r="D60">
        <f t="shared" si="0"/>
        <v>3771</v>
      </c>
      <c r="E60">
        <f t="shared" si="1"/>
        <v>62.85</v>
      </c>
    </row>
    <row r="61" spans="1:8" x14ac:dyDescent="0.25">
      <c r="A61">
        <v>59</v>
      </c>
      <c r="B61">
        <v>63</v>
      </c>
      <c r="C61">
        <v>51</v>
      </c>
      <c r="D61">
        <f t="shared" si="0"/>
        <v>3831</v>
      </c>
      <c r="E61">
        <f t="shared" si="1"/>
        <v>63.85</v>
      </c>
    </row>
    <row r="62" spans="1:8" x14ac:dyDescent="0.25">
      <c r="A62">
        <v>60</v>
      </c>
      <c r="B62">
        <v>64</v>
      </c>
      <c r="C62">
        <v>51</v>
      </c>
      <c r="D62">
        <f t="shared" si="0"/>
        <v>3891</v>
      </c>
      <c r="E62">
        <f t="shared" si="1"/>
        <v>64.849999999999994</v>
      </c>
    </row>
    <row r="63" spans="1:8" x14ac:dyDescent="0.25">
      <c r="A63">
        <v>61</v>
      </c>
      <c r="B63">
        <v>65</v>
      </c>
      <c r="C63">
        <v>51</v>
      </c>
      <c r="D63">
        <f t="shared" si="0"/>
        <v>3951</v>
      </c>
      <c r="E63">
        <f t="shared" si="1"/>
        <v>65.849999999999994</v>
      </c>
    </row>
    <row r="64" spans="1:8" x14ac:dyDescent="0.25">
      <c r="A64">
        <v>62</v>
      </c>
      <c r="B64">
        <v>66</v>
      </c>
      <c r="C64">
        <v>51</v>
      </c>
      <c r="D64">
        <f t="shared" si="0"/>
        <v>4011</v>
      </c>
      <c r="E64">
        <f t="shared" si="1"/>
        <v>66.849999999999994</v>
      </c>
    </row>
    <row r="65" spans="1:5" x14ac:dyDescent="0.25">
      <c r="A65">
        <v>63</v>
      </c>
      <c r="B65">
        <v>67</v>
      </c>
      <c r="C65">
        <v>51</v>
      </c>
      <c r="D65">
        <f t="shared" si="0"/>
        <v>4071</v>
      </c>
      <c r="E65">
        <f t="shared" si="1"/>
        <v>67.849999999999994</v>
      </c>
    </row>
    <row r="66" spans="1:5" x14ac:dyDescent="0.25">
      <c r="A66">
        <v>64</v>
      </c>
      <c r="B66">
        <v>68</v>
      </c>
      <c r="C66">
        <v>51</v>
      </c>
      <c r="D66">
        <f t="shared" si="0"/>
        <v>4131</v>
      </c>
      <c r="E66">
        <f t="shared" si="1"/>
        <v>68.849999999999994</v>
      </c>
    </row>
    <row r="67" spans="1:5" x14ac:dyDescent="0.25">
      <c r="A67">
        <v>65</v>
      </c>
      <c r="B67">
        <v>69</v>
      </c>
      <c r="C67">
        <v>51</v>
      </c>
      <c r="D67">
        <f t="shared" si="0"/>
        <v>4191</v>
      </c>
      <c r="E67">
        <f t="shared" si="1"/>
        <v>69.849999999999994</v>
      </c>
    </row>
    <row r="68" spans="1:5" x14ac:dyDescent="0.25">
      <c r="A68">
        <v>66</v>
      </c>
      <c r="B68">
        <v>70</v>
      </c>
      <c r="C68">
        <v>51</v>
      </c>
      <c r="D68">
        <f t="shared" ref="D68:D131" si="2">B68*60+C68</f>
        <v>4251</v>
      </c>
      <c r="E68">
        <f t="shared" ref="E68:E131" si="3">D68/60</f>
        <v>70.849999999999994</v>
      </c>
    </row>
    <row r="69" spans="1:5" x14ac:dyDescent="0.25">
      <c r="A69">
        <v>67</v>
      </c>
      <c r="B69">
        <v>71</v>
      </c>
      <c r="C69">
        <v>51</v>
      </c>
      <c r="D69">
        <f t="shared" si="2"/>
        <v>4311</v>
      </c>
      <c r="E69">
        <f t="shared" si="3"/>
        <v>71.849999999999994</v>
      </c>
    </row>
    <row r="70" spans="1:5" x14ac:dyDescent="0.25">
      <c r="A70">
        <v>68</v>
      </c>
      <c r="B70">
        <v>72</v>
      </c>
      <c r="C70">
        <v>51</v>
      </c>
      <c r="D70">
        <f t="shared" si="2"/>
        <v>4371</v>
      </c>
      <c r="E70">
        <f t="shared" si="3"/>
        <v>72.849999999999994</v>
      </c>
    </row>
    <row r="71" spans="1:5" x14ac:dyDescent="0.25">
      <c r="A71">
        <v>69</v>
      </c>
      <c r="B71">
        <v>73</v>
      </c>
      <c r="C71">
        <v>51</v>
      </c>
      <c r="D71">
        <f t="shared" si="2"/>
        <v>4431</v>
      </c>
      <c r="E71">
        <f t="shared" si="3"/>
        <v>73.849999999999994</v>
      </c>
    </row>
    <row r="72" spans="1:5" x14ac:dyDescent="0.25">
      <c r="A72">
        <v>70</v>
      </c>
      <c r="B72">
        <v>74</v>
      </c>
      <c r="C72">
        <v>51</v>
      </c>
      <c r="D72">
        <f t="shared" si="2"/>
        <v>4491</v>
      </c>
      <c r="E72">
        <f t="shared" si="3"/>
        <v>74.849999999999994</v>
      </c>
    </row>
    <row r="73" spans="1:5" x14ac:dyDescent="0.25">
      <c r="A73">
        <v>71</v>
      </c>
      <c r="B73">
        <v>75</v>
      </c>
      <c r="C73">
        <v>51</v>
      </c>
      <c r="D73">
        <f t="shared" si="2"/>
        <v>4551</v>
      </c>
      <c r="E73">
        <f t="shared" si="3"/>
        <v>75.849999999999994</v>
      </c>
    </row>
    <row r="74" spans="1:5" x14ac:dyDescent="0.25">
      <c r="A74">
        <v>72</v>
      </c>
      <c r="B74">
        <v>76</v>
      </c>
      <c r="C74">
        <v>51</v>
      </c>
      <c r="D74">
        <f t="shared" si="2"/>
        <v>4611</v>
      </c>
      <c r="E74">
        <f t="shared" si="3"/>
        <v>76.849999999999994</v>
      </c>
    </row>
    <row r="75" spans="1:5" x14ac:dyDescent="0.25">
      <c r="A75">
        <v>73</v>
      </c>
      <c r="B75">
        <v>77</v>
      </c>
      <c r="C75">
        <v>51</v>
      </c>
      <c r="D75">
        <f t="shared" si="2"/>
        <v>4671</v>
      </c>
      <c r="E75">
        <f t="shared" si="3"/>
        <v>77.849999999999994</v>
      </c>
    </row>
    <row r="76" spans="1:5" x14ac:dyDescent="0.25">
      <c r="A76">
        <v>74</v>
      </c>
      <c r="B76">
        <v>78</v>
      </c>
      <c r="C76">
        <v>51</v>
      </c>
      <c r="D76">
        <f t="shared" si="2"/>
        <v>4731</v>
      </c>
      <c r="E76">
        <f t="shared" si="3"/>
        <v>78.849999999999994</v>
      </c>
    </row>
    <row r="77" spans="1:5" x14ac:dyDescent="0.25">
      <c r="A77">
        <v>75</v>
      </c>
      <c r="B77">
        <v>79</v>
      </c>
      <c r="C77">
        <v>51</v>
      </c>
      <c r="D77">
        <f t="shared" si="2"/>
        <v>4791</v>
      </c>
      <c r="E77">
        <f t="shared" si="3"/>
        <v>79.849999999999994</v>
      </c>
    </row>
    <row r="78" spans="1:5" x14ac:dyDescent="0.25">
      <c r="A78">
        <v>76</v>
      </c>
      <c r="B78">
        <v>80</v>
      </c>
      <c r="C78">
        <v>51</v>
      </c>
      <c r="D78">
        <f t="shared" si="2"/>
        <v>4851</v>
      </c>
      <c r="E78">
        <f t="shared" si="3"/>
        <v>80.849999999999994</v>
      </c>
    </row>
    <row r="79" spans="1:5" x14ac:dyDescent="0.25">
      <c r="A79">
        <v>77</v>
      </c>
      <c r="B79">
        <v>81</v>
      </c>
      <c r="C79">
        <v>51</v>
      </c>
      <c r="D79">
        <f t="shared" si="2"/>
        <v>4911</v>
      </c>
      <c r="E79">
        <f t="shared" si="3"/>
        <v>81.849999999999994</v>
      </c>
    </row>
    <row r="80" spans="1:5" x14ac:dyDescent="0.25">
      <c r="A80">
        <v>78</v>
      </c>
      <c r="B80">
        <v>82</v>
      </c>
      <c r="C80">
        <v>51</v>
      </c>
      <c r="D80">
        <f t="shared" si="2"/>
        <v>4971</v>
      </c>
      <c r="E80">
        <f t="shared" si="3"/>
        <v>82.85</v>
      </c>
    </row>
    <row r="81" spans="1:5" x14ac:dyDescent="0.25">
      <c r="A81">
        <v>79</v>
      </c>
      <c r="B81">
        <v>83</v>
      </c>
      <c r="C81">
        <v>51</v>
      </c>
      <c r="D81">
        <f t="shared" si="2"/>
        <v>5031</v>
      </c>
      <c r="E81">
        <f t="shared" si="3"/>
        <v>83.85</v>
      </c>
    </row>
    <row r="82" spans="1:5" x14ac:dyDescent="0.25">
      <c r="A82">
        <v>80</v>
      </c>
      <c r="B82">
        <v>84</v>
      </c>
      <c r="C82">
        <v>53</v>
      </c>
      <c r="D82">
        <f t="shared" si="2"/>
        <v>5093</v>
      </c>
      <c r="E82">
        <f t="shared" si="3"/>
        <v>84.88333333333334</v>
      </c>
    </row>
    <row r="83" spans="1:5" x14ac:dyDescent="0.25">
      <c r="A83">
        <v>81</v>
      </c>
      <c r="B83">
        <v>85</v>
      </c>
      <c r="C83">
        <v>53</v>
      </c>
      <c r="D83">
        <f t="shared" si="2"/>
        <v>5153</v>
      </c>
      <c r="E83">
        <f t="shared" si="3"/>
        <v>85.88333333333334</v>
      </c>
    </row>
    <row r="84" spans="1:5" x14ac:dyDescent="0.25">
      <c r="A84">
        <v>82</v>
      </c>
      <c r="B84">
        <v>86</v>
      </c>
      <c r="C84">
        <v>53</v>
      </c>
      <c r="D84">
        <f t="shared" si="2"/>
        <v>5213</v>
      </c>
      <c r="E84">
        <f t="shared" si="3"/>
        <v>86.88333333333334</v>
      </c>
    </row>
    <row r="85" spans="1:5" x14ac:dyDescent="0.25">
      <c r="A85">
        <v>83</v>
      </c>
      <c r="B85">
        <v>87</v>
      </c>
      <c r="C85">
        <v>53</v>
      </c>
      <c r="D85">
        <f t="shared" si="2"/>
        <v>5273</v>
      </c>
      <c r="E85">
        <f t="shared" si="3"/>
        <v>87.88333333333334</v>
      </c>
    </row>
    <row r="86" spans="1:5" x14ac:dyDescent="0.25">
      <c r="A86">
        <v>84</v>
      </c>
      <c r="B86">
        <v>88</v>
      </c>
      <c r="C86">
        <v>53</v>
      </c>
      <c r="D86">
        <f t="shared" si="2"/>
        <v>5333</v>
      </c>
      <c r="E86">
        <f t="shared" si="3"/>
        <v>88.88333333333334</v>
      </c>
    </row>
    <row r="87" spans="1:5" x14ac:dyDescent="0.25">
      <c r="A87">
        <v>85</v>
      </c>
      <c r="B87">
        <v>89</v>
      </c>
      <c r="C87">
        <v>53</v>
      </c>
      <c r="D87">
        <f t="shared" si="2"/>
        <v>5393</v>
      </c>
      <c r="E87">
        <f t="shared" si="3"/>
        <v>89.88333333333334</v>
      </c>
    </row>
    <row r="88" spans="1:5" x14ac:dyDescent="0.25">
      <c r="A88">
        <v>86</v>
      </c>
      <c r="B88">
        <v>90</v>
      </c>
      <c r="C88">
        <v>53</v>
      </c>
      <c r="D88">
        <f t="shared" si="2"/>
        <v>5453</v>
      </c>
      <c r="E88">
        <f t="shared" si="3"/>
        <v>90.88333333333334</v>
      </c>
    </row>
    <row r="89" spans="1:5" x14ac:dyDescent="0.25">
      <c r="A89">
        <v>87</v>
      </c>
      <c r="B89">
        <v>91</v>
      </c>
      <c r="C89">
        <v>53</v>
      </c>
      <c r="D89">
        <f t="shared" si="2"/>
        <v>5513</v>
      </c>
      <c r="E89">
        <f t="shared" si="3"/>
        <v>91.88333333333334</v>
      </c>
    </row>
    <row r="90" spans="1:5" x14ac:dyDescent="0.25">
      <c r="A90">
        <v>88</v>
      </c>
      <c r="B90">
        <v>92</v>
      </c>
      <c r="C90">
        <v>53</v>
      </c>
      <c r="D90">
        <f t="shared" si="2"/>
        <v>5573</v>
      </c>
      <c r="E90">
        <f t="shared" si="3"/>
        <v>92.88333333333334</v>
      </c>
    </row>
    <row r="91" spans="1:5" x14ac:dyDescent="0.25">
      <c r="A91">
        <v>89</v>
      </c>
      <c r="B91">
        <v>93</v>
      </c>
      <c r="C91">
        <v>53</v>
      </c>
      <c r="D91">
        <f t="shared" si="2"/>
        <v>5633</v>
      </c>
      <c r="E91">
        <f t="shared" si="3"/>
        <v>93.88333333333334</v>
      </c>
    </row>
    <row r="92" spans="1:5" x14ac:dyDescent="0.25">
      <c r="A92">
        <v>90</v>
      </c>
      <c r="B92">
        <v>94</v>
      </c>
      <c r="C92">
        <v>53</v>
      </c>
      <c r="D92">
        <f t="shared" si="2"/>
        <v>5693</v>
      </c>
      <c r="E92">
        <f t="shared" si="3"/>
        <v>94.88333333333334</v>
      </c>
    </row>
    <row r="93" spans="1:5" x14ac:dyDescent="0.25">
      <c r="A93">
        <v>91</v>
      </c>
      <c r="B93">
        <v>95</v>
      </c>
      <c r="C93">
        <v>53</v>
      </c>
      <c r="D93">
        <f t="shared" si="2"/>
        <v>5753</v>
      </c>
      <c r="E93">
        <f t="shared" si="3"/>
        <v>95.88333333333334</v>
      </c>
    </row>
    <row r="94" spans="1:5" x14ac:dyDescent="0.25">
      <c r="A94">
        <v>92</v>
      </c>
      <c r="B94">
        <v>96</v>
      </c>
      <c r="C94">
        <v>53</v>
      </c>
      <c r="D94">
        <f t="shared" si="2"/>
        <v>5813</v>
      </c>
      <c r="E94">
        <f t="shared" si="3"/>
        <v>96.88333333333334</v>
      </c>
    </row>
    <row r="95" spans="1:5" x14ac:dyDescent="0.25">
      <c r="A95">
        <v>93</v>
      </c>
      <c r="B95">
        <v>97</v>
      </c>
      <c r="C95">
        <v>53</v>
      </c>
      <c r="D95">
        <f t="shared" si="2"/>
        <v>5873</v>
      </c>
      <c r="E95">
        <f t="shared" si="3"/>
        <v>97.88333333333334</v>
      </c>
    </row>
    <row r="96" spans="1:5" x14ac:dyDescent="0.25">
      <c r="A96">
        <v>94</v>
      </c>
      <c r="B96">
        <v>98</v>
      </c>
      <c r="C96">
        <v>53</v>
      </c>
      <c r="D96">
        <f t="shared" si="2"/>
        <v>5933</v>
      </c>
      <c r="E96">
        <f t="shared" si="3"/>
        <v>98.88333333333334</v>
      </c>
    </row>
    <row r="97" spans="1:8" x14ac:dyDescent="0.25">
      <c r="A97">
        <v>95</v>
      </c>
      <c r="B97">
        <v>99</v>
      </c>
      <c r="C97">
        <v>53</v>
      </c>
      <c r="D97">
        <f t="shared" si="2"/>
        <v>5993</v>
      </c>
      <c r="E97">
        <f t="shared" si="3"/>
        <v>99.88333333333334</v>
      </c>
    </row>
    <row r="98" spans="1:8" x14ac:dyDescent="0.25">
      <c r="A98">
        <v>96</v>
      </c>
      <c r="B98">
        <v>100</v>
      </c>
      <c r="C98">
        <v>53</v>
      </c>
      <c r="D98">
        <f t="shared" si="2"/>
        <v>6053</v>
      </c>
      <c r="E98">
        <f t="shared" si="3"/>
        <v>100.88333333333334</v>
      </c>
    </row>
    <row r="99" spans="1:8" x14ac:dyDescent="0.25">
      <c r="A99">
        <v>97</v>
      </c>
      <c r="B99">
        <v>101</v>
      </c>
      <c r="C99">
        <v>53</v>
      </c>
      <c r="D99">
        <f t="shared" si="2"/>
        <v>6113</v>
      </c>
      <c r="E99">
        <f t="shared" si="3"/>
        <v>101.88333333333334</v>
      </c>
    </row>
    <row r="100" spans="1:8" x14ac:dyDescent="0.25">
      <c r="A100">
        <v>98</v>
      </c>
      <c r="B100">
        <v>102</v>
      </c>
      <c r="C100">
        <v>53</v>
      </c>
      <c r="D100">
        <f t="shared" si="2"/>
        <v>6173</v>
      </c>
      <c r="E100">
        <f t="shared" si="3"/>
        <v>102.88333333333334</v>
      </c>
    </row>
    <row r="101" spans="1:8" x14ac:dyDescent="0.25">
      <c r="A101">
        <v>99</v>
      </c>
      <c r="B101">
        <v>103</v>
      </c>
      <c r="C101">
        <v>53</v>
      </c>
      <c r="D101">
        <f t="shared" si="2"/>
        <v>6233</v>
      </c>
      <c r="E101">
        <f t="shared" si="3"/>
        <v>103.88333333333334</v>
      </c>
    </row>
    <row r="102" spans="1:8" x14ac:dyDescent="0.25">
      <c r="A102">
        <v>100</v>
      </c>
      <c r="B102">
        <v>104</v>
      </c>
      <c r="C102">
        <v>53</v>
      </c>
      <c r="D102">
        <f t="shared" si="2"/>
        <v>6293</v>
      </c>
      <c r="E102">
        <f t="shared" si="3"/>
        <v>104.88333333333334</v>
      </c>
    </row>
    <row r="103" spans="1:8" x14ac:dyDescent="0.25">
      <c r="A103">
        <v>101</v>
      </c>
      <c r="B103">
        <v>105</v>
      </c>
      <c r="C103">
        <v>53</v>
      </c>
      <c r="D103">
        <f t="shared" si="2"/>
        <v>6353</v>
      </c>
      <c r="E103">
        <f t="shared" si="3"/>
        <v>105.88333333333334</v>
      </c>
    </row>
    <row r="104" spans="1:8" x14ac:dyDescent="0.25">
      <c r="A104">
        <v>102</v>
      </c>
      <c r="B104">
        <v>106</v>
      </c>
      <c r="C104">
        <v>53</v>
      </c>
      <c r="D104">
        <f t="shared" si="2"/>
        <v>6413</v>
      </c>
      <c r="E104">
        <f t="shared" si="3"/>
        <v>106.88333333333334</v>
      </c>
    </row>
    <row r="105" spans="1:8" x14ac:dyDescent="0.25">
      <c r="A105">
        <v>103</v>
      </c>
      <c r="B105">
        <v>107</v>
      </c>
      <c r="C105">
        <v>53</v>
      </c>
      <c r="D105">
        <f t="shared" si="2"/>
        <v>6473</v>
      </c>
      <c r="E105">
        <f t="shared" si="3"/>
        <v>107.88333333333334</v>
      </c>
    </row>
    <row r="106" spans="1:8" x14ac:dyDescent="0.25">
      <c r="A106">
        <v>104</v>
      </c>
      <c r="B106">
        <v>108</v>
      </c>
      <c r="C106">
        <v>53</v>
      </c>
      <c r="D106">
        <f t="shared" si="2"/>
        <v>6533</v>
      </c>
      <c r="E106">
        <f t="shared" si="3"/>
        <v>108.88333333333334</v>
      </c>
    </row>
    <row r="107" spans="1:8" x14ac:dyDescent="0.25">
      <c r="A107">
        <v>105</v>
      </c>
      <c r="B107">
        <v>109</v>
      </c>
      <c r="C107">
        <v>53</v>
      </c>
      <c r="D107">
        <f t="shared" si="2"/>
        <v>6593</v>
      </c>
      <c r="E107">
        <f t="shared" si="3"/>
        <v>109.88333333333334</v>
      </c>
    </row>
    <row r="108" spans="1:8" x14ac:dyDescent="0.25">
      <c r="A108">
        <v>106</v>
      </c>
      <c r="B108">
        <v>110</v>
      </c>
      <c r="C108">
        <v>53</v>
      </c>
      <c r="D108">
        <f t="shared" si="2"/>
        <v>6653</v>
      </c>
      <c r="E108">
        <f t="shared" si="3"/>
        <v>110.88333333333334</v>
      </c>
    </row>
    <row r="109" spans="1:8" x14ac:dyDescent="0.25">
      <c r="A109">
        <v>107</v>
      </c>
      <c r="B109">
        <v>111</v>
      </c>
      <c r="C109">
        <v>53</v>
      </c>
      <c r="D109">
        <f t="shared" si="2"/>
        <v>6713</v>
      </c>
      <c r="E109">
        <f t="shared" si="3"/>
        <v>111.88333333333334</v>
      </c>
    </row>
    <row r="110" spans="1:8" x14ac:dyDescent="0.25">
      <c r="A110">
        <v>108</v>
      </c>
      <c r="B110">
        <v>112</v>
      </c>
      <c r="C110">
        <v>53</v>
      </c>
      <c r="D110">
        <f t="shared" si="2"/>
        <v>6773</v>
      </c>
      <c r="E110">
        <f t="shared" si="3"/>
        <v>112.88333333333334</v>
      </c>
    </row>
    <row r="111" spans="1:8" x14ac:dyDescent="0.25">
      <c r="A111">
        <v>109</v>
      </c>
      <c r="B111">
        <v>113</v>
      </c>
      <c r="C111">
        <v>53</v>
      </c>
      <c r="D111">
        <f t="shared" si="2"/>
        <v>6833</v>
      </c>
      <c r="E111">
        <f t="shared" si="3"/>
        <v>113.88333333333334</v>
      </c>
    </row>
    <row r="112" spans="1:8" s="4" customFormat="1" x14ac:dyDescent="0.25">
      <c r="A112" s="4">
        <v>110</v>
      </c>
      <c r="B112" s="4">
        <v>115</v>
      </c>
      <c r="C112" s="4">
        <v>50</v>
      </c>
      <c r="D112" s="4">
        <f t="shared" si="2"/>
        <v>6950</v>
      </c>
      <c r="E112" s="4">
        <f t="shared" si="3"/>
        <v>115.83333333333333</v>
      </c>
      <c r="H112" s="4" t="s">
        <v>15</v>
      </c>
    </row>
    <row r="113" spans="1:5" x14ac:dyDescent="0.25">
      <c r="A113">
        <v>111</v>
      </c>
      <c r="B113">
        <v>116</v>
      </c>
      <c r="C113">
        <v>50</v>
      </c>
      <c r="D113">
        <f t="shared" si="2"/>
        <v>7010</v>
      </c>
      <c r="E113">
        <f t="shared" si="3"/>
        <v>116.83333333333333</v>
      </c>
    </row>
    <row r="114" spans="1:5" x14ac:dyDescent="0.25">
      <c r="A114">
        <v>112</v>
      </c>
      <c r="B114">
        <v>117</v>
      </c>
      <c r="C114">
        <v>50</v>
      </c>
      <c r="D114">
        <f t="shared" si="2"/>
        <v>7070</v>
      </c>
      <c r="E114">
        <f t="shared" si="3"/>
        <v>117.83333333333333</v>
      </c>
    </row>
    <row r="115" spans="1:5" x14ac:dyDescent="0.25">
      <c r="A115">
        <v>113</v>
      </c>
      <c r="B115">
        <v>118</v>
      </c>
      <c r="C115">
        <v>50</v>
      </c>
      <c r="D115">
        <f t="shared" si="2"/>
        <v>7130</v>
      </c>
      <c r="E115">
        <f t="shared" si="3"/>
        <v>118.83333333333333</v>
      </c>
    </row>
    <row r="116" spans="1:5" x14ac:dyDescent="0.25">
      <c r="A116">
        <v>114</v>
      </c>
      <c r="B116">
        <v>119</v>
      </c>
      <c r="C116">
        <v>50</v>
      </c>
      <c r="D116">
        <f t="shared" si="2"/>
        <v>7190</v>
      </c>
      <c r="E116">
        <f t="shared" si="3"/>
        <v>119.83333333333333</v>
      </c>
    </row>
    <row r="117" spans="1:5" x14ac:dyDescent="0.25">
      <c r="A117">
        <v>115</v>
      </c>
      <c r="B117">
        <v>120</v>
      </c>
      <c r="C117">
        <v>50</v>
      </c>
      <c r="D117">
        <f t="shared" si="2"/>
        <v>7250</v>
      </c>
      <c r="E117">
        <f t="shared" si="3"/>
        <v>120.83333333333333</v>
      </c>
    </row>
    <row r="118" spans="1:5" x14ac:dyDescent="0.25">
      <c r="A118">
        <v>116</v>
      </c>
      <c r="B118">
        <v>121</v>
      </c>
      <c r="C118">
        <v>50</v>
      </c>
      <c r="D118">
        <f t="shared" si="2"/>
        <v>7310</v>
      </c>
      <c r="E118">
        <f t="shared" si="3"/>
        <v>121.83333333333333</v>
      </c>
    </row>
    <row r="119" spans="1:5" x14ac:dyDescent="0.25">
      <c r="A119">
        <v>117</v>
      </c>
      <c r="B119">
        <v>122</v>
      </c>
      <c r="C119">
        <v>50</v>
      </c>
      <c r="D119">
        <f t="shared" si="2"/>
        <v>7370</v>
      </c>
      <c r="E119">
        <f t="shared" si="3"/>
        <v>122.83333333333333</v>
      </c>
    </row>
    <row r="120" spans="1:5" x14ac:dyDescent="0.25">
      <c r="A120">
        <v>118</v>
      </c>
      <c r="B120">
        <v>123</v>
      </c>
      <c r="C120">
        <v>50</v>
      </c>
      <c r="D120">
        <f t="shared" si="2"/>
        <v>7430</v>
      </c>
      <c r="E120">
        <f t="shared" si="3"/>
        <v>123.83333333333333</v>
      </c>
    </row>
    <row r="121" spans="1:5" x14ac:dyDescent="0.25">
      <c r="A121">
        <v>119</v>
      </c>
      <c r="B121">
        <v>124</v>
      </c>
      <c r="C121">
        <v>50</v>
      </c>
      <c r="D121">
        <f t="shared" si="2"/>
        <v>7490</v>
      </c>
      <c r="E121">
        <f t="shared" si="3"/>
        <v>124.83333333333333</v>
      </c>
    </row>
    <row r="122" spans="1:5" x14ac:dyDescent="0.25">
      <c r="A122">
        <v>120</v>
      </c>
      <c r="B122">
        <v>125</v>
      </c>
      <c r="C122">
        <v>50</v>
      </c>
      <c r="D122">
        <f t="shared" si="2"/>
        <v>7550</v>
      </c>
      <c r="E122">
        <f t="shared" si="3"/>
        <v>125.83333333333333</v>
      </c>
    </row>
    <row r="123" spans="1:5" x14ac:dyDescent="0.25">
      <c r="A123">
        <v>121</v>
      </c>
      <c r="B123">
        <v>126</v>
      </c>
      <c r="C123">
        <v>50</v>
      </c>
      <c r="D123">
        <f t="shared" si="2"/>
        <v>7610</v>
      </c>
      <c r="E123">
        <f t="shared" si="3"/>
        <v>126.83333333333333</v>
      </c>
    </row>
    <row r="124" spans="1:5" x14ac:dyDescent="0.25">
      <c r="A124">
        <v>122</v>
      </c>
      <c r="B124">
        <v>127</v>
      </c>
      <c r="C124">
        <v>50</v>
      </c>
      <c r="D124">
        <f t="shared" si="2"/>
        <v>7670</v>
      </c>
      <c r="E124">
        <f t="shared" si="3"/>
        <v>127.83333333333333</v>
      </c>
    </row>
    <row r="125" spans="1:5" x14ac:dyDescent="0.25">
      <c r="A125">
        <v>123</v>
      </c>
      <c r="B125">
        <v>128</v>
      </c>
      <c r="C125">
        <v>50</v>
      </c>
      <c r="D125">
        <f t="shared" si="2"/>
        <v>7730</v>
      </c>
      <c r="E125">
        <f t="shared" si="3"/>
        <v>128.83333333333334</v>
      </c>
    </row>
    <row r="126" spans="1:5" x14ac:dyDescent="0.25">
      <c r="A126">
        <v>124</v>
      </c>
      <c r="B126">
        <v>129</v>
      </c>
      <c r="C126">
        <v>50</v>
      </c>
      <c r="D126">
        <f t="shared" si="2"/>
        <v>7790</v>
      </c>
      <c r="E126">
        <f t="shared" si="3"/>
        <v>129.83333333333334</v>
      </c>
    </row>
    <row r="127" spans="1:5" x14ac:dyDescent="0.25">
      <c r="A127">
        <v>125</v>
      </c>
      <c r="B127">
        <v>130</v>
      </c>
      <c r="C127">
        <v>50</v>
      </c>
      <c r="D127">
        <f t="shared" si="2"/>
        <v>7850</v>
      </c>
      <c r="E127">
        <f t="shared" si="3"/>
        <v>130.83333333333334</v>
      </c>
    </row>
    <row r="128" spans="1:5" x14ac:dyDescent="0.25">
      <c r="A128">
        <v>126</v>
      </c>
      <c r="B128">
        <v>131</v>
      </c>
      <c r="C128">
        <v>50</v>
      </c>
      <c r="D128">
        <f t="shared" si="2"/>
        <v>7910</v>
      </c>
      <c r="E128">
        <f t="shared" si="3"/>
        <v>131.83333333333334</v>
      </c>
    </row>
    <row r="129" spans="1:5" x14ac:dyDescent="0.25">
      <c r="A129">
        <v>127</v>
      </c>
      <c r="B129">
        <v>132</v>
      </c>
      <c r="C129">
        <v>50</v>
      </c>
      <c r="D129">
        <f t="shared" si="2"/>
        <v>7970</v>
      </c>
      <c r="E129">
        <f t="shared" si="3"/>
        <v>132.83333333333334</v>
      </c>
    </row>
    <row r="130" spans="1:5" x14ac:dyDescent="0.25">
      <c r="A130">
        <v>128</v>
      </c>
      <c r="B130">
        <v>133</v>
      </c>
      <c r="C130">
        <v>50</v>
      </c>
      <c r="D130">
        <f t="shared" si="2"/>
        <v>8030</v>
      </c>
      <c r="E130">
        <f t="shared" si="3"/>
        <v>133.83333333333334</v>
      </c>
    </row>
    <row r="131" spans="1:5" x14ac:dyDescent="0.25">
      <c r="A131">
        <v>129</v>
      </c>
      <c r="B131">
        <v>134</v>
      </c>
      <c r="C131">
        <v>50</v>
      </c>
      <c r="D131">
        <f t="shared" si="2"/>
        <v>8090</v>
      </c>
      <c r="E131">
        <f t="shared" si="3"/>
        <v>134.83333333333334</v>
      </c>
    </row>
    <row r="132" spans="1:5" x14ac:dyDescent="0.25">
      <c r="A132">
        <v>130</v>
      </c>
      <c r="B132">
        <v>135</v>
      </c>
      <c r="C132">
        <v>50</v>
      </c>
      <c r="D132">
        <f t="shared" ref="D132:D166" si="4">B132*60+C132</f>
        <v>8150</v>
      </c>
      <c r="E132">
        <f t="shared" ref="E132:E166" si="5">D132/60</f>
        <v>135.83333333333334</v>
      </c>
    </row>
    <row r="133" spans="1:5" x14ac:dyDescent="0.25">
      <c r="A133">
        <v>131</v>
      </c>
      <c r="B133">
        <v>136</v>
      </c>
      <c r="C133">
        <v>50</v>
      </c>
      <c r="D133">
        <f t="shared" si="4"/>
        <v>8210</v>
      </c>
      <c r="E133">
        <f t="shared" si="5"/>
        <v>136.83333333333334</v>
      </c>
    </row>
    <row r="134" spans="1:5" x14ac:dyDescent="0.25">
      <c r="A134">
        <v>132</v>
      </c>
      <c r="B134">
        <v>137</v>
      </c>
      <c r="C134">
        <v>50</v>
      </c>
      <c r="D134">
        <f t="shared" si="4"/>
        <v>8270</v>
      </c>
      <c r="E134">
        <f t="shared" si="5"/>
        <v>137.83333333333334</v>
      </c>
    </row>
    <row r="135" spans="1:5" x14ac:dyDescent="0.25">
      <c r="A135">
        <v>133</v>
      </c>
      <c r="B135">
        <v>138</v>
      </c>
      <c r="C135">
        <v>50</v>
      </c>
      <c r="D135">
        <f t="shared" si="4"/>
        <v>8330</v>
      </c>
      <c r="E135">
        <f t="shared" si="5"/>
        <v>138.83333333333334</v>
      </c>
    </row>
    <row r="136" spans="1:5" x14ac:dyDescent="0.25">
      <c r="A136">
        <v>134</v>
      </c>
      <c r="B136">
        <v>139</v>
      </c>
      <c r="C136">
        <v>50</v>
      </c>
      <c r="D136">
        <f t="shared" si="4"/>
        <v>8390</v>
      </c>
      <c r="E136">
        <f t="shared" si="5"/>
        <v>139.83333333333334</v>
      </c>
    </row>
    <row r="137" spans="1:5" x14ac:dyDescent="0.25">
      <c r="A137">
        <v>135</v>
      </c>
      <c r="B137">
        <v>140</v>
      </c>
      <c r="C137">
        <v>50</v>
      </c>
      <c r="D137">
        <f t="shared" si="4"/>
        <v>8450</v>
      </c>
      <c r="E137">
        <f t="shared" si="5"/>
        <v>140.83333333333334</v>
      </c>
    </row>
    <row r="138" spans="1:5" x14ac:dyDescent="0.25">
      <c r="A138">
        <v>136</v>
      </c>
      <c r="B138">
        <v>141</v>
      </c>
      <c r="C138">
        <v>51</v>
      </c>
      <c r="D138">
        <f t="shared" si="4"/>
        <v>8511</v>
      </c>
      <c r="E138">
        <f t="shared" si="5"/>
        <v>141.85</v>
      </c>
    </row>
    <row r="139" spans="1:5" x14ac:dyDescent="0.25">
      <c r="A139">
        <v>137</v>
      </c>
      <c r="B139">
        <v>142</v>
      </c>
      <c r="C139">
        <v>51</v>
      </c>
      <c r="D139">
        <f t="shared" si="4"/>
        <v>8571</v>
      </c>
      <c r="E139">
        <f t="shared" si="5"/>
        <v>142.85</v>
      </c>
    </row>
    <row r="140" spans="1:5" x14ac:dyDescent="0.25">
      <c r="A140">
        <v>138</v>
      </c>
      <c r="B140">
        <v>143</v>
      </c>
      <c r="C140">
        <v>51</v>
      </c>
      <c r="D140">
        <f t="shared" si="4"/>
        <v>8631</v>
      </c>
      <c r="E140">
        <f t="shared" si="5"/>
        <v>143.85</v>
      </c>
    </row>
    <row r="141" spans="1:5" x14ac:dyDescent="0.25">
      <c r="A141">
        <v>139</v>
      </c>
      <c r="B141">
        <v>144</v>
      </c>
      <c r="C141">
        <v>51</v>
      </c>
      <c r="D141">
        <f t="shared" si="4"/>
        <v>8691</v>
      </c>
      <c r="E141">
        <f t="shared" si="5"/>
        <v>144.85</v>
      </c>
    </row>
    <row r="142" spans="1:5" x14ac:dyDescent="0.25">
      <c r="A142">
        <v>140</v>
      </c>
      <c r="B142">
        <v>145</v>
      </c>
      <c r="C142">
        <v>51</v>
      </c>
      <c r="D142">
        <f t="shared" si="4"/>
        <v>8751</v>
      </c>
      <c r="E142">
        <f t="shared" si="5"/>
        <v>145.85</v>
      </c>
    </row>
    <row r="143" spans="1:5" x14ac:dyDescent="0.25">
      <c r="A143">
        <v>141</v>
      </c>
      <c r="B143">
        <v>146</v>
      </c>
      <c r="C143">
        <v>51</v>
      </c>
      <c r="D143">
        <f t="shared" si="4"/>
        <v>8811</v>
      </c>
      <c r="E143">
        <f t="shared" si="5"/>
        <v>146.85</v>
      </c>
    </row>
    <row r="144" spans="1:5" x14ac:dyDescent="0.25">
      <c r="A144">
        <v>142</v>
      </c>
      <c r="B144">
        <v>147</v>
      </c>
      <c r="C144">
        <v>51</v>
      </c>
      <c r="D144">
        <f t="shared" si="4"/>
        <v>8871</v>
      </c>
      <c r="E144">
        <f t="shared" si="5"/>
        <v>147.85</v>
      </c>
    </row>
    <row r="145" spans="1:5" x14ac:dyDescent="0.25">
      <c r="A145">
        <v>143</v>
      </c>
      <c r="B145">
        <v>148</v>
      </c>
      <c r="C145">
        <v>51</v>
      </c>
      <c r="D145">
        <f t="shared" si="4"/>
        <v>8931</v>
      </c>
      <c r="E145">
        <f t="shared" si="5"/>
        <v>148.85</v>
      </c>
    </row>
    <row r="146" spans="1:5" x14ac:dyDescent="0.25">
      <c r="A146">
        <v>144</v>
      </c>
      <c r="B146">
        <v>149</v>
      </c>
      <c r="C146">
        <v>51</v>
      </c>
      <c r="D146">
        <f t="shared" si="4"/>
        <v>8991</v>
      </c>
      <c r="E146">
        <f t="shared" si="5"/>
        <v>149.85</v>
      </c>
    </row>
    <row r="147" spans="1:5" x14ac:dyDescent="0.25">
      <c r="A147">
        <v>145</v>
      </c>
      <c r="B147">
        <v>150</v>
      </c>
      <c r="C147">
        <v>51</v>
      </c>
      <c r="D147">
        <f t="shared" si="4"/>
        <v>9051</v>
      </c>
      <c r="E147">
        <f t="shared" si="5"/>
        <v>150.85</v>
      </c>
    </row>
    <row r="148" spans="1:5" x14ac:dyDescent="0.25">
      <c r="A148">
        <v>146</v>
      </c>
      <c r="B148">
        <v>151</v>
      </c>
      <c r="C148">
        <v>51</v>
      </c>
      <c r="D148">
        <f t="shared" si="4"/>
        <v>9111</v>
      </c>
      <c r="E148">
        <f t="shared" si="5"/>
        <v>151.85</v>
      </c>
    </row>
    <row r="149" spans="1:5" x14ac:dyDescent="0.25">
      <c r="A149">
        <v>147</v>
      </c>
      <c r="B149">
        <v>152</v>
      </c>
      <c r="C149">
        <v>51</v>
      </c>
      <c r="D149">
        <f t="shared" si="4"/>
        <v>9171</v>
      </c>
      <c r="E149">
        <f t="shared" si="5"/>
        <v>152.85</v>
      </c>
    </row>
    <row r="150" spans="1:5" x14ac:dyDescent="0.25">
      <c r="A150">
        <v>148</v>
      </c>
      <c r="B150">
        <v>153</v>
      </c>
      <c r="C150">
        <v>51</v>
      </c>
      <c r="D150">
        <f t="shared" si="4"/>
        <v>9231</v>
      </c>
      <c r="E150">
        <f t="shared" si="5"/>
        <v>153.85</v>
      </c>
    </row>
    <row r="151" spans="1:5" x14ac:dyDescent="0.25">
      <c r="A151">
        <v>149</v>
      </c>
      <c r="B151">
        <v>154</v>
      </c>
      <c r="C151">
        <v>51</v>
      </c>
      <c r="D151">
        <f t="shared" si="4"/>
        <v>9291</v>
      </c>
      <c r="E151">
        <f t="shared" si="5"/>
        <v>154.85</v>
      </c>
    </row>
    <row r="152" spans="1:5" x14ac:dyDescent="0.25">
      <c r="A152">
        <v>150</v>
      </c>
      <c r="B152">
        <v>155</v>
      </c>
      <c r="C152">
        <v>51</v>
      </c>
      <c r="D152">
        <f t="shared" si="4"/>
        <v>9351</v>
      </c>
      <c r="E152">
        <f t="shared" si="5"/>
        <v>155.85</v>
      </c>
    </row>
    <row r="153" spans="1:5" x14ac:dyDescent="0.25">
      <c r="A153">
        <v>151</v>
      </c>
      <c r="B153">
        <v>156</v>
      </c>
      <c r="C153">
        <v>51</v>
      </c>
      <c r="D153">
        <f t="shared" si="4"/>
        <v>9411</v>
      </c>
      <c r="E153">
        <f t="shared" si="5"/>
        <v>156.85</v>
      </c>
    </row>
    <row r="154" spans="1:5" x14ac:dyDescent="0.25">
      <c r="A154">
        <v>152</v>
      </c>
      <c r="B154">
        <v>157</v>
      </c>
      <c r="C154">
        <v>51</v>
      </c>
      <c r="D154">
        <f t="shared" si="4"/>
        <v>9471</v>
      </c>
      <c r="E154">
        <f t="shared" si="5"/>
        <v>157.85</v>
      </c>
    </row>
    <row r="155" spans="1:5" x14ac:dyDescent="0.25">
      <c r="A155">
        <v>153</v>
      </c>
      <c r="B155">
        <v>158</v>
      </c>
      <c r="C155">
        <v>51</v>
      </c>
      <c r="D155">
        <f t="shared" si="4"/>
        <v>9531</v>
      </c>
      <c r="E155">
        <f t="shared" si="5"/>
        <v>158.85</v>
      </c>
    </row>
    <row r="156" spans="1:5" x14ac:dyDescent="0.25">
      <c r="A156">
        <v>154</v>
      </c>
      <c r="B156">
        <v>159</v>
      </c>
      <c r="C156">
        <v>51</v>
      </c>
      <c r="D156">
        <f t="shared" si="4"/>
        <v>9591</v>
      </c>
      <c r="E156">
        <f t="shared" si="5"/>
        <v>159.85</v>
      </c>
    </row>
    <row r="157" spans="1:5" x14ac:dyDescent="0.25">
      <c r="A157">
        <v>155</v>
      </c>
      <c r="B157">
        <v>160</v>
      </c>
      <c r="C157">
        <v>51</v>
      </c>
      <c r="D157">
        <f t="shared" si="4"/>
        <v>9651</v>
      </c>
      <c r="E157">
        <f t="shared" si="5"/>
        <v>160.85</v>
      </c>
    </row>
    <row r="158" spans="1:5" x14ac:dyDescent="0.25">
      <c r="A158">
        <v>156</v>
      </c>
      <c r="B158">
        <v>161</v>
      </c>
      <c r="C158">
        <v>51</v>
      </c>
      <c r="D158">
        <f t="shared" si="4"/>
        <v>9711</v>
      </c>
      <c r="E158">
        <f t="shared" si="5"/>
        <v>161.85</v>
      </c>
    </row>
    <row r="159" spans="1:5" x14ac:dyDescent="0.25">
      <c r="A159">
        <v>157</v>
      </c>
      <c r="B159">
        <v>162</v>
      </c>
      <c r="C159">
        <v>51</v>
      </c>
      <c r="D159">
        <f t="shared" si="4"/>
        <v>9771</v>
      </c>
      <c r="E159">
        <f t="shared" si="5"/>
        <v>162.85</v>
      </c>
    </row>
    <row r="160" spans="1:5" x14ac:dyDescent="0.25">
      <c r="A160">
        <v>158</v>
      </c>
      <c r="B160">
        <v>163</v>
      </c>
      <c r="C160">
        <v>51</v>
      </c>
      <c r="D160">
        <f t="shared" si="4"/>
        <v>9831</v>
      </c>
      <c r="E160">
        <f t="shared" si="5"/>
        <v>163.85</v>
      </c>
    </row>
    <row r="161" spans="1:5" x14ac:dyDescent="0.25">
      <c r="A161">
        <v>159</v>
      </c>
      <c r="B161">
        <v>164</v>
      </c>
      <c r="C161">
        <v>51</v>
      </c>
      <c r="D161">
        <f t="shared" si="4"/>
        <v>9891</v>
      </c>
      <c r="E161">
        <f t="shared" si="5"/>
        <v>164.85</v>
      </c>
    </row>
    <row r="162" spans="1:5" x14ac:dyDescent="0.25">
      <c r="A162">
        <v>160</v>
      </c>
      <c r="B162">
        <v>165</v>
      </c>
      <c r="C162">
        <v>51</v>
      </c>
      <c r="D162">
        <f t="shared" si="4"/>
        <v>9951</v>
      </c>
      <c r="E162">
        <f t="shared" si="5"/>
        <v>165.85</v>
      </c>
    </row>
    <row r="163" spans="1:5" x14ac:dyDescent="0.25">
      <c r="A163">
        <v>161</v>
      </c>
      <c r="B163">
        <v>166</v>
      </c>
      <c r="C163">
        <v>51</v>
      </c>
      <c r="D163">
        <f t="shared" si="4"/>
        <v>10011</v>
      </c>
      <c r="E163">
        <f t="shared" si="5"/>
        <v>166.85</v>
      </c>
    </row>
    <row r="164" spans="1:5" x14ac:dyDescent="0.25">
      <c r="A164">
        <v>162</v>
      </c>
      <c r="B164">
        <v>167</v>
      </c>
      <c r="C164">
        <v>51</v>
      </c>
      <c r="D164">
        <f t="shared" si="4"/>
        <v>10071</v>
      </c>
      <c r="E164">
        <f t="shared" si="5"/>
        <v>167.85</v>
      </c>
    </row>
    <row r="165" spans="1:5" x14ac:dyDescent="0.25">
      <c r="A165">
        <v>163</v>
      </c>
      <c r="B165">
        <v>168</v>
      </c>
      <c r="C165">
        <v>51</v>
      </c>
      <c r="D165">
        <f t="shared" si="4"/>
        <v>10131</v>
      </c>
      <c r="E165">
        <f t="shared" si="5"/>
        <v>168.85</v>
      </c>
    </row>
    <row r="166" spans="1:5" x14ac:dyDescent="0.25">
      <c r="A166">
        <v>164</v>
      </c>
      <c r="B166">
        <v>169</v>
      </c>
      <c r="C166">
        <v>51</v>
      </c>
      <c r="D166">
        <f t="shared" si="4"/>
        <v>10191</v>
      </c>
      <c r="E166">
        <f t="shared" si="5"/>
        <v>169.85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80" zoomScaleNormal="80" workbookViewId="0"/>
  </sheetViews>
  <sheetFormatPr defaultRowHeight="15" x14ac:dyDescent="0.25"/>
  <sheetData>
    <row r="1" spans="1:16" x14ac:dyDescent="0.25">
      <c r="A1" t="s">
        <v>20</v>
      </c>
      <c r="J1" t="s">
        <v>1</v>
      </c>
      <c r="N1" t="s">
        <v>2</v>
      </c>
    </row>
    <row r="2" spans="1:16" x14ac:dyDescent="0.25">
      <c r="C2" t="s">
        <v>3</v>
      </c>
      <c r="D2" s="1" t="s">
        <v>4</v>
      </c>
      <c r="E2" s="1" t="s">
        <v>5</v>
      </c>
      <c r="F2" s="2" t="s">
        <v>7</v>
      </c>
      <c r="G2" s="2" t="s">
        <v>8</v>
      </c>
      <c r="J2" t="s">
        <v>3</v>
      </c>
      <c r="K2" s="1" t="s">
        <v>6</v>
      </c>
      <c r="L2" s="2" t="s">
        <v>9</v>
      </c>
      <c r="N2" t="s">
        <v>3</v>
      </c>
      <c r="O2" s="1" t="s">
        <v>6</v>
      </c>
      <c r="P2" s="2" t="s">
        <v>9</v>
      </c>
    </row>
    <row r="3" spans="1:16" x14ac:dyDescent="0.25">
      <c r="C3">
        <v>34</v>
      </c>
      <c r="D3">
        <v>561.25</v>
      </c>
      <c r="E3">
        <v>544.02499999999998</v>
      </c>
      <c r="F3">
        <v>531.73599999999999</v>
      </c>
      <c r="G3">
        <v>518.505</v>
      </c>
      <c r="J3">
        <f>C3</f>
        <v>34</v>
      </c>
      <c r="K3">
        <f>D3-E3</f>
        <v>17.225000000000023</v>
      </c>
      <c r="L3">
        <f>F3-G3</f>
        <v>13.230999999999995</v>
      </c>
      <c r="N3">
        <f>C3</f>
        <v>34</v>
      </c>
      <c r="O3">
        <f>(K3-MIN(K$3:K$95))/(MAX(K$3:K$95)-MIN(K$3:K$95))</f>
        <v>0.24868802864728037</v>
      </c>
      <c r="P3">
        <f>(L3-MIN(L$3:L$95))/(MAX(L$3:L$95)-MIN(L$3:L$95))</f>
        <v>0</v>
      </c>
    </row>
    <row r="4" spans="1:16" x14ac:dyDescent="0.25">
      <c r="C4">
        <v>35</v>
      </c>
      <c r="D4">
        <v>566.46500000000003</v>
      </c>
      <c r="E4">
        <v>553.22500000000002</v>
      </c>
      <c r="F4">
        <v>539.23599999999999</v>
      </c>
      <c r="G4">
        <v>522.69500000000005</v>
      </c>
      <c r="J4">
        <f t="shared" ref="J4:J29" si="0">C4</f>
        <v>35</v>
      </c>
      <c r="K4">
        <f t="shared" ref="K4:K29" si="1">D4-E4</f>
        <v>13.240000000000009</v>
      </c>
      <c r="L4">
        <f t="shared" ref="L4:L29" si="2">F4-G4</f>
        <v>16.54099999999994</v>
      </c>
      <c r="N4">
        <f t="shared" ref="N4:N29" si="3">C4</f>
        <v>35</v>
      </c>
      <c r="O4">
        <f t="shared" ref="O4:P29" si="4">(K4-MIN(K$3:K$95))/(MAX(K$3:K$95)-MIN(K$3:K$95))</f>
        <v>0.20768249264267033</v>
      </c>
      <c r="P4">
        <f t="shared" si="4"/>
        <v>0.18587151841868466</v>
      </c>
    </row>
    <row r="5" spans="1:16" x14ac:dyDescent="0.25">
      <c r="C5">
        <v>36</v>
      </c>
      <c r="D5">
        <v>579.48599999999999</v>
      </c>
      <c r="E5">
        <v>554.72500000000002</v>
      </c>
      <c r="F5">
        <v>525.91</v>
      </c>
      <c r="G5">
        <v>508.80500000000001</v>
      </c>
      <c r="J5">
        <f t="shared" si="0"/>
        <v>36</v>
      </c>
      <c r="K5">
        <f t="shared" si="1"/>
        <v>24.760999999999967</v>
      </c>
      <c r="L5">
        <f t="shared" si="2"/>
        <v>17.104999999999961</v>
      </c>
      <c r="N5">
        <f t="shared" si="3"/>
        <v>36</v>
      </c>
      <c r="O5">
        <f t="shared" si="4"/>
        <v>0.32623325307155587</v>
      </c>
      <c r="P5">
        <f t="shared" si="4"/>
        <v>0.21754267744833536</v>
      </c>
    </row>
    <row r="6" spans="1:16" x14ac:dyDescent="0.25">
      <c r="C6">
        <v>37</v>
      </c>
      <c r="D6">
        <v>576.48599999999999</v>
      </c>
      <c r="E6">
        <v>547.94000000000005</v>
      </c>
      <c r="F6">
        <v>521.72900000000004</v>
      </c>
      <c r="G6">
        <v>501.83499999999998</v>
      </c>
      <c r="J6">
        <f t="shared" si="0"/>
        <v>37</v>
      </c>
      <c r="K6">
        <f t="shared" si="1"/>
        <v>28.545999999999935</v>
      </c>
      <c r="L6">
        <f t="shared" si="2"/>
        <v>19.894000000000062</v>
      </c>
      <c r="N6">
        <f t="shared" si="3"/>
        <v>37</v>
      </c>
      <c r="O6">
        <f t="shared" si="4"/>
        <v>0.36518079479738957</v>
      </c>
      <c r="P6">
        <f t="shared" si="4"/>
        <v>0.37415768194070359</v>
      </c>
    </row>
    <row r="7" spans="1:16" x14ac:dyDescent="0.25">
      <c r="C7">
        <v>38</v>
      </c>
      <c r="D7">
        <v>572.14599999999996</v>
      </c>
      <c r="E7">
        <v>537.59</v>
      </c>
      <c r="F7">
        <v>521.94399999999996</v>
      </c>
      <c r="G7">
        <v>502.61</v>
      </c>
      <c r="J7">
        <f t="shared" si="0"/>
        <v>38</v>
      </c>
      <c r="K7">
        <f t="shared" si="1"/>
        <v>34.555999999999926</v>
      </c>
      <c r="L7">
        <f t="shared" si="2"/>
        <v>19.333999999999946</v>
      </c>
      <c r="N7">
        <f t="shared" si="3"/>
        <v>38</v>
      </c>
      <c r="O7">
        <f t="shared" si="4"/>
        <v>0.42702352287460543</v>
      </c>
      <c r="P7">
        <f t="shared" si="4"/>
        <v>0.34271114106019401</v>
      </c>
    </row>
    <row r="8" spans="1:16" x14ac:dyDescent="0.25">
      <c r="C8">
        <v>39</v>
      </c>
      <c r="D8">
        <v>595.77099999999996</v>
      </c>
      <c r="E8">
        <v>546.91499999999996</v>
      </c>
      <c r="F8">
        <v>529.56899999999996</v>
      </c>
      <c r="G8">
        <v>506.92500000000001</v>
      </c>
      <c r="J8">
        <f t="shared" si="0"/>
        <v>39</v>
      </c>
      <c r="K8">
        <f t="shared" si="1"/>
        <v>48.855999999999995</v>
      </c>
      <c r="L8">
        <f t="shared" si="2"/>
        <v>22.643999999999949</v>
      </c>
      <c r="N8">
        <f t="shared" si="3"/>
        <v>39</v>
      </c>
      <c r="O8">
        <f t="shared" si="4"/>
        <v>0.57417011380708327</v>
      </c>
      <c r="P8">
        <f t="shared" si="4"/>
        <v>0.52858265947888183</v>
      </c>
    </row>
    <row r="9" spans="1:16" x14ac:dyDescent="0.25">
      <c r="C9">
        <v>40</v>
      </c>
      <c r="D9">
        <v>614.54200000000003</v>
      </c>
      <c r="E9">
        <v>547.11500000000001</v>
      </c>
      <c r="F9">
        <v>529.52099999999996</v>
      </c>
      <c r="G9">
        <v>507.16</v>
      </c>
      <c r="J9">
        <f t="shared" si="0"/>
        <v>40</v>
      </c>
      <c r="K9">
        <f t="shared" si="1"/>
        <v>67.427000000000021</v>
      </c>
      <c r="L9">
        <f t="shared" si="2"/>
        <v>22.360999999999933</v>
      </c>
      <c r="N9">
        <f t="shared" si="3"/>
        <v>40</v>
      </c>
      <c r="O9">
        <f t="shared" si="4"/>
        <v>0.76526517256282023</v>
      </c>
      <c r="P9">
        <f t="shared" si="4"/>
        <v>0.51269092542676964</v>
      </c>
    </row>
    <row r="10" spans="1:16" x14ac:dyDescent="0.25">
      <c r="C10">
        <v>41</v>
      </c>
      <c r="D10">
        <v>628.38199999999995</v>
      </c>
      <c r="E10">
        <v>550.71</v>
      </c>
      <c r="F10">
        <v>531.85400000000004</v>
      </c>
      <c r="G10">
        <v>500.815</v>
      </c>
      <c r="J10">
        <f t="shared" si="0"/>
        <v>41</v>
      </c>
      <c r="K10">
        <f t="shared" si="1"/>
        <v>77.671999999999912</v>
      </c>
      <c r="L10">
        <f t="shared" si="2"/>
        <v>31.039000000000044</v>
      </c>
      <c r="N10">
        <f t="shared" si="3"/>
        <v>41</v>
      </c>
      <c r="O10">
        <f t="shared" si="4"/>
        <v>0.87068592949311474</v>
      </c>
      <c r="P10">
        <f t="shared" si="4"/>
        <v>1</v>
      </c>
    </row>
    <row r="11" spans="1:16" x14ac:dyDescent="0.25">
      <c r="C11">
        <v>42</v>
      </c>
      <c r="D11">
        <v>641.29899999999998</v>
      </c>
      <c r="E11">
        <v>551.05999999999995</v>
      </c>
      <c r="F11">
        <v>513.22900000000004</v>
      </c>
      <c r="G11">
        <v>489.07499999999999</v>
      </c>
      <c r="J11">
        <f t="shared" si="0"/>
        <v>42</v>
      </c>
      <c r="K11">
        <f t="shared" si="1"/>
        <v>90.239000000000033</v>
      </c>
      <c r="L11">
        <f t="shared" si="2"/>
        <v>24.154000000000053</v>
      </c>
      <c r="N11">
        <f t="shared" si="3"/>
        <v>42</v>
      </c>
      <c r="O11">
        <f t="shared" si="4"/>
        <v>1</v>
      </c>
      <c r="P11">
        <f t="shared" si="4"/>
        <v>0.6133760107816727</v>
      </c>
    </row>
    <row r="12" spans="1:16" x14ac:dyDescent="0.25">
      <c r="C12">
        <v>43</v>
      </c>
      <c r="D12">
        <v>618.15300000000002</v>
      </c>
      <c r="E12">
        <v>549.11</v>
      </c>
      <c r="F12">
        <v>511.11799999999999</v>
      </c>
      <c r="G12">
        <v>483.185</v>
      </c>
      <c r="J12">
        <f t="shared" si="0"/>
        <v>43</v>
      </c>
      <c r="K12">
        <f t="shared" si="1"/>
        <v>69.043000000000006</v>
      </c>
      <c r="L12">
        <f t="shared" si="2"/>
        <v>27.932999999999993</v>
      </c>
      <c r="N12">
        <f t="shared" si="3"/>
        <v>43</v>
      </c>
      <c r="O12">
        <f t="shared" si="4"/>
        <v>0.78189376633532937</v>
      </c>
      <c r="P12">
        <f t="shared" si="4"/>
        <v>0.82558400718777836</v>
      </c>
    </row>
    <row r="13" spans="1:16" x14ac:dyDescent="0.25">
      <c r="C13">
        <v>44</v>
      </c>
      <c r="D13">
        <v>594.02200000000005</v>
      </c>
      <c r="E13">
        <v>546.10900000000004</v>
      </c>
      <c r="F13">
        <v>494.625</v>
      </c>
      <c r="G13">
        <v>477.875</v>
      </c>
      <c r="J13">
        <f t="shared" si="0"/>
        <v>44</v>
      </c>
      <c r="K13">
        <f t="shared" si="1"/>
        <v>47.913000000000011</v>
      </c>
      <c r="L13">
        <f t="shared" si="2"/>
        <v>16.75</v>
      </c>
      <c r="N13">
        <f t="shared" si="3"/>
        <v>44</v>
      </c>
      <c r="O13">
        <f t="shared" si="4"/>
        <v>0.56446667078265511</v>
      </c>
      <c r="P13">
        <f t="shared" si="4"/>
        <v>0.19760781671159006</v>
      </c>
    </row>
    <row r="14" spans="1:16" x14ac:dyDescent="0.25">
      <c r="C14">
        <v>45</v>
      </c>
      <c r="D14">
        <v>581.20100000000002</v>
      </c>
      <c r="E14">
        <v>531.47500000000002</v>
      </c>
      <c r="F14">
        <v>495.55599999999998</v>
      </c>
      <c r="G14">
        <v>474.29</v>
      </c>
      <c r="J14">
        <f t="shared" si="0"/>
        <v>45</v>
      </c>
      <c r="K14">
        <f t="shared" si="1"/>
        <v>49.725999999999999</v>
      </c>
      <c r="L14">
        <f t="shared" si="2"/>
        <v>21.265999999999963</v>
      </c>
      <c r="N14">
        <f t="shared" si="3"/>
        <v>45</v>
      </c>
      <c r="O14">
        <f t="shared" si="4"/>
        <v>0.58312238891975854</v>
      </c>
      <c r="P14">
        <f t="shared" si="4"/>
        <v>0.45120170709793045</v>
      </c>
    </row>
    <row r="15" spans="1:16" x14ac:dyDescent="0.25">
      <c r="C15">
        <v>46</v>
      </c>
      <c r="D15">
        <v>592.36099999999999</v>
      </c>
      <c r="E15">
        <v>539.34</v>
      </c>
      <c r="F15">
        <v>492.67399999999998</v>
      </c>
      <c r="G15">
        <v>469.38</v>
      </c>
      <c r="J15">
        <f t="shared" si="0"/>
        <v>46</v>
      </c>
      <c r="K15">
        <f t="shared" si="1"/>
        <v>53.020999999999958</v>
      </c>
      <c r="L15">
        <f t="shared" si="2"/>
        <v>23.293999999999983</v>
      </c>
      <c r="N15">
        <f t="shared" si="3"/>
        <v>46</v>
      </c>
      <c r="O15">
        <f t="shared" si="4"/>
        <v>0.61702784466259109</v>
      </c>
      <c r="P15">
        <f t="shared" si="4"/>
        <v>0.56508310871518197</v>
      </c>
    </row>
    <row r="16" spans="1:16" x14ac:dyDescent="0.25">
      <c r="C16">
        <v>47</v>
      </c>
      <c r="D16">
        <v>591.72199999999998</v>
      </c>
      <c r="E16">
        <v>538.52</v>
      </c>
      <c r="F16">
        <v>492.33300000000003</v>
      </c>
      <c r="G16">
        <v>469.71</v>
      </c>
      <c r="J16">
        <f t="shared" si="0"/>
        <v>47</v>
      </c>
      <c r="K16">
        <f t="shared" si="1"/>
        <v>53.201999999999998</v>
      </c>
      <c r="L16">
        <f t="shared" si="2"/>
        <v>22.623000000000047</v>
      </c>
      <c r="N16">
        <f t="shared" si="3"/>
        <v>47</v>
      </c>
      <c r="O16">
        <f t="shared" si="4"/>
        <v>0.61889032948488376</v>
      </c>
      <c r="P16">
        <f t="shared" si="4"/>
        <v>0.52740341419586856</v>
      </c>
    </row>
    <row r="17" spans="3:16" x14ac:dyDescent="0.25">
      <c r="C17">
        <v>48</v>
      </c>
      <c r="D17">
        <v>600.35400000000004</v>
      </c>
      <c r="E17">
        <v>538.46</v>
      </c>
      <c r="F17">
        <v>496.73599999999999</v>
      </c>
      <c r="G17">
        <v>475.78500000000003</v>
      </c>
      <c r="J17">
        <f t="shared" si="0"/>
        <v>48</v>
      </c>
      <c r="K17">
        <f t="shared" si="1"/>
        <v>61.894000000000005</v>
      </c>
      <c r="L17">
        <f t="shared" si="2"/>
        <v>20.950999999999965</v>
      </c>
      <c r="N17">
        <f t="shared" si="3"/>
        <v>48</v>
      </c>
      <c r="O17">
        <f t="shared" si="4"/>
        <v>0.70833076084048463</v>
      </c>
      <c r="P17">
        <f t="shared" si="4"/>
        <v>0.43351302785264761</v>
      </c>
    </row>
    <row r="18" spans="3:16" x14ac:dyDescent="0.25">
      <c r="C18">
        <v>49</v>
      </c>
      <c r="D18">
        <v>582.79899999999998</v>
      </c>
      <c r="E18">
        <v>531.87</v>
      </c>
      <c r="F18">
        <v>505.33300000000003</v>
      </c>
      <c r="G18">
        <v>474.42</v>
      </c>
      <c r="J18">
        <f t="shared" si="0"/>
        <v>49</v>
      </c>
      <c r="K18">
        <f t="shared" si="1"/>
        <v>50.928999999999974</v>
      </c>
      <c r="L18">
        <f t="shared" si="2"/>
        <v>30.913000000000011</v>
      </c>
      <c r="N18">
        <f t="shared" si="3"/>
        <v>49</v>
      </c>
      <c r="O18">
        <f t="shared" si="4"/>
        <v>0.59550122450659537</v>
      </c>
      <c r="P18">
        <f t="shared" si="4"/>
        <v>0.99292452830188493</v>
      </c>
    </row>
    <row r="19" spans="3:16" x14ac:dyDescent="0.25">
      <c r="C19">
        <v>50</v>
      </c>
      <c r="D19">
        <v>586.10400000000004</v>
      </c>
      <c r="E19">
        <v>540.82000000000005</v>
      </c>
      <c r="F19">
        <v>493.11099999999999</v>
      </c>
      <c r="G19">
        <v>470.935</v>
      </c>
      <c r="J19">
        <f t="shared" si="0"/>
        <v>50</v>
      </c>
      <c r="K19">
        <f t="shared" si="1"/>
        <v>45.283999999999992</v>
      </c>
      <c r="L19">
        <f t="shared" si="2"/>
        <v>22.175999999999988</v>
      </c>
      <c r="N19">
        <f t="shared" si="3"/>
        <v>50</v>
      </c>
      <c r="O19">
        <f t="shared" si="4"/>
        <v>0.53741433598814559</v>
      </c>
      <c r="P19">
        <f t="shared" si="4"/>
        <v>0.5023023360287493</v>
      </c>
    </row>
    <row r="20" spans="3:16" x14ac:dyDescent="0.25">
      <c r="C20">
        <v>51</v>
      </c>
      <c r="D20">
        <v>590.22900000000004</v>
      </c>
      <c r="E20">
        <v>544.30999999999995</v>
      </c>
      <c r="F20">
        <v>497.05599999999998</v>
      </c>
      <c r="G20">
        <v>472.93</v>
      </c>
      <c r="J20">
        <f t="shared" si="0"/>
        <v>51</v>
      </c>
      <c r="K20">
        <f t="shared" si="1"/>
        <v>45.919000000000096</v>
      </c>
      <c r="L20">
        <f t="shared" si="2"/>
        <v>24.125999999999976</v>
      </c>
      <c r="N20">
        <f t="shared" si="3"/>
        <v>51</v>
      </c>
      <c r="O20">
        <f t="shared" si="4"/>
        <v>0.54394846782326023</v>
      </c>
      <c r="P20">
        <f t="shared" si="4"/>
        <v>0.61180368373764327</v>
      </c>
    </row>
    <row r="21" spans="3:16" x14ac:dyDescent="0.25">
      <c r="C21">
        <v>52</v>
      </c>
      <c r="D21">
        <v>557.72900000000004</v>
      </c>
      <c r="E21">
        <v>527.32500000000005</v>
      </c>
      <c r="F21">
        <v>474.40300000000002</v>
      </c>
      <c r="G21">
        <v>458.97</v>
      </c>
      <c r="J21">
        <f t="shared" si="0"/>
        <v>52</v>
      </c>
      <c r="K21">
        <f t="shared" si="1"/>
        <v>30.403999999999996</v>
      </c>
      <c r="L21">
        <f t="shared" si="2"/>
        <v>15.432999999999993</v>
      </c>
      <c r="N21">
        <f t="shared" si="3"/>
        <v>52</v>
      </c>
      <c r="O21">
        <f t="shared" si="4"/>
        <v>0.38429956164721835</v>
      </c>
      <c r="P21">
        <f t="shared" si="4"/>
        <v>0.12365229110512085</v>
      </c>
    </row>
    <row r="22" spans="3:16" x14ac:dyDescent="0.25">
      <c r="C22">
        <v>53</v>
      </c>
      <c r="D22">
        <v>557.47199999999998</v>
      </c>
      <c r="E22">
        <v>529.57500000000005</v>
      </c>
      <c r="F22">
        <v>479.26400000000001</v>
      </c>
      <c r="G22">
        <v>457.505</v>
      </c>
      <c r="J22">
        <f t="shared" si="0"/>
        <v>53</v>
      </c>
      <c r="K22">
        <f t="shared" si="1"/>
        <v>27.896999999999935</v>
      </c>
      <c r="L22">
        <f t="shared" si="2"/>
        <v>21.759000000000015</v>
      </c>
      <c r="N22">
        <f t="shared" si="3"/>
        <v>53</v>
      </c>
      <c r="O22">
        <f t="shared" si="4"/>
        <v>0.35850260336276174</v>
      </c>
      <c r="P22">
        <f t="shared" si="4"/>
        <v>0.4788858939802334</v>
      </c>
    </row>
    <row r="23" spans="3:16" x14ac:dyDescent="0.25">
      <c r="C23">
        <v>54</v>
      </c>
      <c r="D23">
        <v>526.51499999999999</v>
      </c>
      <c r="E23">
        <v>533.45799999999997</v>
      </c>
      <c r="F23">
        <v>488.52199999999999</v>
      </c>
      <c r="G23">
        <v>467.82799999999997</v>
      </c>
      <c r="J23">
        <f t="shared" si="0"/>
        <v>54</v>
      </c>
      <c r="K23">
        <f t="shared" si="1"/>
        <v>-6.9429999999999836</v>
      </c>
      <c r="L23">
        <f t="shared" si="2"/>
        <v>20.694000000000017</v>
      </c>
      <c r="N23">
        <f t="shared" si="3"/>
        <v>54</v>
      </c>
      <c r="O23">
        <f t="shared" si="4"/>
        <v>0</v>
      </c>
      <c r="P23">
        <f t="shared" si="4"/>
        <v>0.41908131176999108</v>
      </c>
    </row>
    <row r="24" spans="3:16" x14ac:dyDescent="0.25">
      <c r="C24">
        <v>55</v>
      </c>
      <c r="D24">
        <v>543.21299999999997</v>
      </c>
      <c r="E24">
        <v>533.27599999999995</v>
      </c>
      <c r="F24">
        <v>494.05099999999999</v>
      </c>
      <c r="G24">
        <v>465.55700000000002</v>
      </c>
      <c r="J24">
        <f t="shared" si="0"/>
        <v>55</v>
      </c>
      <c r="K24">
        <f t="shared" si="1"/>
        <v>9.9370000000000118</v>
      </c>
      <c r="L24">
        <f t="shared" si="2"/>
        <v>28.493999999999971</v>
      </c>
      <c r="N24">
        <f t="shared" si="3"/>
        <v>55</v>
      </c>
      <c r="O24">
        <f t="shared" si="4"/>
        <v>0.17369471712868631</v>
      </c>
      <c r="P24">
        <f t="shared" si="4"/>
        <v>0.85708670260556685</v>
      </c>
    </row>
    <row r="25" spans="3:16" x14ac:dyDescent="0.25">
      <c r="C25">
        <v>56</v>
      </c>
      <c r="D25">
        <v>555.279</v>
      </c>
      <c r="E25">
        <v>530.47400000000005</v>
      </c>
      <c r="F25">
        <v>490.05099999999999</v>
      </c>
      <c r="G25">
        <v>470.03100000000001</v>
      </c>
      <c r="J25">
        <f t="shared" si="0"/>
        <v>56</v>
      </c>
      <c r="K25">
        <f t="shared" si="1"/>
        <v>24.80499999999995</v>
      </c>
      <c r="L25">
        <f t="shared" si="2"/>
        <v>20.019999999999982</v>
      </c>
      <c r="N25">
        <f t="shared" si="3"/>
        <v>56</v>
      </c>
      <c r="O25">
        <f t="shared" si="4"/>
        <v>0.32668601181288642</v>
      </c>
      <c r="P25">
        <f t="shared" si="4"/>
        <v>0.38123315363881222</v>
      </c>
    </row>
    <row r="26" spans="3:16" x14ac:dyDescent="0.25">
      <c r="C26">
        <v>57</v>
      </c>
      <c r="D26">
        <v>544.73500000000001</v>
      </c>
      <c r="E26">
        <v>528.54700000000003</v>
      </c>
      <c r="F26">
        <v>482.79399999999998</v>
      </c>
      <c r="G26">
        <v>459.42700000000002</v>
      </c>
      <c r="J26">
        <f t="shared" si="0"/>
        <v>57</v>
      </c>
      <c r="K26">
        <f t="shared" si="1"/>
        <v>16.187999999999988</v>
      </c>
      <c r="L26">
        <f t="shared" si="2"/>
        <v>23.366999999999962</v>
      </c>
      <c r="N26">
        <f t="shared" si="3"/>
        <v>57</v>
      </c>
      <c r="O26">
        <f t="shared" si="4"/>
        <v>0.23801732831182695</v>
      </c>
      <c r="P26">
        <f t="shared" si="4"/>
        <v>0.56918238993710346</v>
      </c>
    </row>
    <row r="27" spans="3:16" x14ac:dyDescent="0.25">
      <c r="C27">
        <v>58</v>
      </c>
      <c r="D27">
        <v>555.23599999999999</v>
      </c>
      <c r="E27">
        <v>533.23</v>
      </c>
      <c r="F27">
        <v>484.75700000000001</v>
      </c>
      <c r="G27">
        <v>463.541</v>
      </c>
      <c r="J27">
        <f t="shared" si="0"/>
        <v>58</v>
      </c>
      <c r="K27">
        <f t="shared" si="1"/>
        <v>22.005999999999972</v>
      </c>
      <c r="L27">
        <f t="shared" si="2"/>
        <v>21.216000000000008</v>
      </c>
      <c r="N27">
        <f t="shared" si="3"/>
        <v>58</v>
      </c>
      <c r="O27">
        <f t="shared" si="4"/>
        <v>0.29788438188141786</v>
      </c>
      <c r="P27">
        <f t="shared" si="4"/>
        <v>0.44839398023360238</v>
      </c>
    </row>
    <row r="28" spans="3:16" x14ac:dyDescent="0.25">
      <c r="C28">
        <v>59</v>
      </c>
      <c r="D28">
        <v>561.10699999999997</v>
      </c>
      <c r="E28">
        <v>530.62800000000004</v>
      </c>
      <c r="F28">
        <v>484.721</v>
      </c>
      <c r="G28">
        <v>462.64299999999997</v>
      </c>
      <c r="J28">
        <f t="shared" si="0"/>
        <v>59</v>
      </c>
      <c r="K28">
        <f t="shared" si="1"/>
        <v>30.478999999999928</v>
      </c>
      <c r="L28">
        <f t="shared" si="2"/>
        <v>22.078000000000031</v>
      </c>
      <c r="N28">
        <f t="shared" si="3"/>
        <v>59</v>
      </c>
      <c r="O28">
        <f t="shared" si="4"/>
        <v>0.38507130950175861</v>
      </c>
      <c r="P28">
        <f t="shared" si="4"/>
        <v>0.49679919137466377</v>
      </c>
    </row>
    <row r="29" spans="3:16" x14ac:dyDescent="0.25">
      <c r="C29">
        <v>60</v>
      </c>
      <c r="D29">
        <v>546.98599999999999</v>
      </c>
      <c r="E29">
        <v>518.48</v>
      </c>
      <c r="F29">
        <v>465.83600000000001</v>
      </c>
      <c r="G29">
        <v>449.48500000000001</v>
      </c>
      <c r="J29">
        <f t="shared" si="0"/>
        <v>60</v>
      </c>
      <c r="K29">
        <f t="shared" si="1"/>
        <v>28.505999999999972</v>
      </c>
      <c r="L29">
        <f t="shared" si="2"/>
        <v>16.350999999999999</v>
      </c>
      <c r="N29">
        <f t="shared" si="3"/>
        <v>60</v>
      </c>
      <c r="O29">
        <f t="shared" si="4"/>
        <v>0.36476919594163476</v>
      </c>
      <c r="P29">
        <f t="shared" si="4"/>
        <v>0.17520215633423158</v>
      </c>
    </row>
  </sheetData>
  <sortState ref="C3:E56">
    <sortCondition ref="C4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zoomScale="80" zoomScaleNormal="80" workbookViewId="0"/>
  </sheetViews>
  <sheetFormatPr defaultRowHeight="15" x14ac:dyDescent="0.25"/>
  <sheetData>
    <row r="1" spans="1:16" x14ac:dyDescent="0.25">
      <c r="A1" t="s">
        <v>21</v>
      </c>
      <c r="J1" t="s">
        <v>1</v>
      </c>
      <c r="N1" t="s">
        <v>2</v>
      </c>
    </row>
    <row r="2" spans="1:16" x14ac:dyDescent="0.25">
      <c r="C2" t="s">
        <v>3</v>
      </c>
      <c r="D2" s="1" t="s">
        <v>4</v>
      </c>
      <c r="E2" s="1" t="s">
        <v>5</v>
      </c>
      <c r="F2" s="2" t="s">
        <v>7</v>
      </c>
      <c r="G2" s="2" t="s">
        <v>8</v>
      </c>
      <c r="J2" t="s">
        <v>3</v>
      </c>
      <c r="K2" s="1" t="s">
        <v>6</v>
      </c>
      <c r="L2" s="2" t="s">
        <v>9</v>
      </c>
      <c r="N2" t="s">
        <v>3</v>
      </c>
      <c r="O2" s="1" t="s">
        <v>6</v>
      </c>
      <c r="P2" s="2" t="s">
        <v>9</v>
      </c>
    </row>
    <row r="3" spans="1:16" x14ac:dyDescent="0.25">
      <c r="C3">
        <v>74</v>
      </c>
      <c r="D3">
        <v>416.92399999999998</v>
      </c>
      <c r="E3">
        <v>417.90499999999997</v>
      </c>
      <c r="F3">
        <v>1023.035</v>
      </c>
      <c r="G3">
        <v>1022.925</v>
      </c>
      <c r="J3">
        <f>C3</f>
        <v>74</v>
      </c>
      <c r="K3">
        <f>D3-E3</f>
        <v>-0.98099999999999454</v>
      </c>
      <c r="L3">
        <f>F3-G3</f>
        <v>0.11000000000001364</v>
      </c>
      <c r="N3">
        <f>C3</f>
        <v>74</v>
      </c>
      <c r="O3">
        <f>(K3-MIN(K$3:K$95))/(MAX(K$3:K$95)-MIN(K$3:K$95))</f>
        <v>0.19839995025752133</v>
      </c>
      <c r="P3">
        <f>(L3-MIN(L$3:L$95))/(MAX(L$3:L$95)-MIN(L$3:L$95))</f>
        <v>0.45759642286171154</v>
      </c>
    </row>
    <row r="4" spans="1:16" x14ac:dyDescent="0.25">
      <c r="C4">
        <v>75</v>
      </c>
      <c r="D4">
        <v>416.70800000000003</v>
      </c>
      <c r="E4">
        <v>416.89</v>
      </c>
      <c r="F4">
        <v>1004.667</v>
      </c>
      <c r="G4">
        <v>1022.73</v>
      </c>
      <c r="J4">
        <f t="shared" ref="J4:J44" si="0">C4</f>
        <v>75</v>
      </c>
      <c r="K4">
        <f t="shared" ref="K4:K44" si="1">D4-E4</f>
        <v>-0.18199999999995953</v>
      </c>
      <c r="L4">
        <f t="shared" ref="L4:L44" si="2">F4-G4</f>
        <v>-18.062999999999988</v>
      </c>
      <c r="N4">
        <f t="shared" ref="N4:N44" si="3">C4</f>
        <v>75</v>
      </c>
      <c r="O4">
        <f t="shared" ref="O4:P37" si="4">(K4-MIN(K$3:K$95))/(MAX(K$3:K$95)-MIN(K$3:K$95))</f>
        <v>0.20668000041452139</v>
      </c>
      <c r="P4">
        <f t="shared" si="4"/>
        <v>0.23061550759392566</v>
      </c>
    </row>
    <row r="5" spans="1:16" x14ac:dyDescent="0.25">
      <c r="C5">
        <v>76</v>
      </c>
      <c r="D5">
        <v>419.56200000000001</v>
      </c>
      <c r="E5">
        <v>417.81</v>
      </c>
      <c r="F5">
        <v>1020.979</v>
      </c>
      <c r="G5">
        <v>1032.6300000000001</v>
      </c>
      <c r="J5">
        <f t="shared" si="0"/>
        <v>76</v>
      </c>
      <c r="K5">
        <f t="shared" si="1"/>
        <v>1.7520000000000095</v>
      </c>
      <c r="L5">
        <f t="shared" si="2"/>
        <v>-11.651000000000067</v>
      </c>
      <c r="N5">
        <f t="shared" si="3"/>
        <v>76</v>
      </c>
      <c r="O5">
        <f t="shared" si="4"/>
        <v>0.22672207426137642</v>
      </c>
      <c r="P5">
        <f t="shared" si="4"/>
        <v>0.31070143884892071</v>
      </c>
    </row>
    <row r="6" spans="1:16" x14ac:dyDescent="0.25">
      <c r="C6">
        <v>77</v>
      </c>
      <c r="D6">
        <v>411.81200000000001</v>
      </c>
      <c r="E6">
        <v>412.30500000000001</v>
      </c>
      <c r="F6">
        <v>1028.306</v>
      </c>
      <c r="G6">
        <v>1048.77</v>
      </c>
      <c r="J6">
        <f t="shared" si="0"/>
        <v>77</v>
      </c>
      <c r="K6">
        <f t="shared" si="1"/>
        <v>-0.492999999999995</v>
      </c>
      <c r="L6">
        <f t="shared" si="2"/>
        <v>-20.463999999999942</v>
      </c>
      <c r="N6">
        <f t="shared" si="3"/>
        <v>77</v>
      </c>
      <c r="O6">
        <f t="shared" si="4"/>
        <v>0.20345710229333591</v>
      </c>
      <c r="P6">
        <f t="shared" si="4"/>
        <v>0.20062699840128034</v>
      </c>
    </row>
    <row r="7" spans="1:16" x14ac:dyDescent="0.25">
      <c r="C7">
        <v>78</v>
      </c>
      <c r="D7">
        <v>418.31200000000001</v>
      </c>
      <c r="E7">
        <v>415.85500000000002</v>
      </c>
      <c r="F7">
        <v>988.94399999999996</v>
      </c>
      <c r="G7">
        <v>1025.2950000000001</v>
      </c>
      <c r="J7">
        <f t="shared" si="0"/>
        <v>78</v>
      </c>
      <c r="K7">
        <f t="shared" si="1"/>
        <v>2.4569999999999936</v>
      </c>
      <c r="L7">
        <f t="shared" si="2"/>
        <v>-36.351000000000113</v>
      </c>
      <c r="N7">
        <f t="shared" si="3"/>
        <v>78</v>
      </c>
      <c r="O7">
        <f t="shared" si="4"/>
        <v>0.23402800087049364</v>
      </c>
      <c r="P7">
        <f t="shared" si="4"/>
        <v>2.1982414068736382E-3</v>
      </c>
    </row>
    <row r="8" spans="1:16" x14ac:dyDescent="0.25">
      <c r="C8">
        <v>79</v>
      </c>
      <c r="D8">
        <v>419.74299999999999</v>
      </c>
      <c r="E8">
        <v>413.90300000000002</v>
      </c>
      <c r="F8">
        <v>1001.3</v>
      </c>
      <c r="G8">
        <v>1037.827</v>
      </c>
      <c r="J8">
        <f t="shared" si="0"/>
        <v>79</v>
      </c>
      <c r="K8">
        <f t="shared" si="1"/>
        <v>5.839999999999975</v>
      </c>
      <c r="L8">
        <f t="shared" si="2"/>
        <v>-36.527000000000044</v>
      </c>
      <c r="N8">
        <f t="shared" si="3"/>
        <v>79</v>
      </c>
      <c r="O8">
        <f t="shared" si="4"/>
        <v>0.26908608557779001</v>
      </c>
      <c r="P8">
        <f t="shared" si="4"/>
        <v>0</v>
      </c>
    </row>
    <row r="9" spans="1:16" x14ac:dyDescent="0.25">
      <c r="C9">
        <v>80</v>
      </c>
      <c r="D9">
        <v>440.38200000000001</v>
      </c>
      <c r="E9">
        <v>428.42</v>
      </c>
      <c r="F9">
        <v>1035.5619999999999</v>
      </c>
      <c r="G9">
        <v>1060.56</v>
      </c>
      <c r="J9">
        <f t="shared" si="0"/>
        <v>80</v>
      </c>
      <c r="K9">
        <f t="shared" si="1"/>
        <v>11.961999999999989</v>
      </c>
      <c r="L9">
        <f t="shared" si="2"/>
        <v>-24.998000000000047</v>
      </c>
      <c r="N9">
        <f t="shared" si="3"/>
        <v>80</v>
      </c>
      <c r="O9">
        <f t="shared" si="4"/>
        <v>0.3325284723877428</v>
      </c>
      <c r="P9">
        <f t="shared" si="4"/>
        <v>0.14399730215827339</v>
      </c>
    </row>
    <row r="10" spans="1:16" x14ac:dyDescent="0.25">
      <c r="C10">
        <v>81</v>
      </c>
      <c r="D10">
        <v>442.108</v>
      </c>
      <c r="E10">
        <v>426.37</v>
      </c>
      <c r="F10">
        <v>1023.696</v>
      </c>
      <c r="G10">
        <v>1045.175</v>
      </c>
      <c r="J10">
        <f t="shared" si="0"/>
        <v>81</v>
      </c>
      <c r="K10">
        <f t="shared" si="1"/>
        <v>15.738</v>
      </c>
      <c r="L10">
        <f t="shared" si="2"/>
        <v>-21.478999999999928</v>
      </c>
      <c r="N10">
        <f t="shared" si="3"/>
        <v>81</v>
      </c>
      <c r="O10">
        <f t="shared" si="4"/>
        <v>0.37165922256650497</v>
      </c>
      <c r="P10">
        <f t="shared" si="4"/>
        <v>0.18794964028777131</v>
      </c>
    </row>
    <row r="11" spans="1:16" x14ac:dyDescent="0.25">
      <c r="C11">
        <v>82</v>
      </c>
      <c r="D11">
        <v>484.83100000000002</v>
      </c>
      <c r="E11">
        <v>436.01</v>
      </c>
      <c r="F11">
        <v>1028.0139999999999</v>
      </c>
      <c r="G11">
        <v>1047.05</v>
      </c>
      <c r="J11">
        <f t="shared" si="0"/>
        <v>82</v>
      </c>
      <c r="K11">
        <f t="shared" si="1"/>
        <v>48.821000000000026</v>
      </c>
      <c r="L11">
        <f t="shared" si="2"/>
        <v>-19.036000000000058</v>
      </c>
      <c r="N11">
        <f t="shared" si="3"/>
        <v>82</v>
      </c>
      <c r="O11">
        <f t="shared" si="4"/>
        <v>0.71449889633874675</v>
      </c>
      <c r="P11">
        <f t="shared" si="4"/>
        <v>0.21846272981614701</v>
      </c>
    </row>
    <row r="12" spans="1:16" x14ac:dyDescent="0.25">
      <c r="C12">
        <v>83</v>
      </c>
      <c r="D12">
        <v>513.35400000000004</v>
      </c>
      <c r="E12">
        <v>451.16500000000002</v>
      </c>
      <c r="F12">
        <v>1012.576</v>
      </c>
      <c r="G12">
        <v>1040.67</v>
      </c>
      <c r="J12">
        <f t="shared" si="0"/>
        <v>83</v>
      </c>
      <c r="K12">
        <f t="shared" si="1"/>
        <v>62.189000000000021</v>
      </c>
      <c r="L12">
        <f t="shared" si="2"/>
        <v>-28.094000000000051</v>
      </c>
      <c r="N12">
        <f t="shared" si="3"/>
        <v>83</v>
      </c>
      <c r="O12">
        <f t="shared" si="4"/>
        <v>0.85303170046737253</v>
      </c>
      <c r="P12">
        <f t="shared" si="4"/>
        <v>0.1053282374100719</v>
      </c>
    </row>
    <row r="13" spans="1:16" x14ac:dyDescent="0.25">
      <c r="C13">
        <v>84</v>
      </c>
      <c r="D13">
        <v>505.99299999999999</v>
      </c>
      <c r="E13">
        <v>453.05</v>
      </c>
      <c r="F13">
        <v>999.14599999999996</v>
      </c>
      <c r="G13">
        <v>1034.48</v>
      </c>
      <c r="J13">
        <f t="shared" si="0"/>
        <v>84</v>
      </c>
      <c r="K13">
        <f t="shared" si="1"/>
        <v>52.942999999999984</v>
      </c>
      <c r="L13">
        <f t="shared" si="2"/>
        <v>-35.33400000000006</v>
      </c>
      <c r="N13">
        <f t="shared" si="3"/>
        <v>84</v>
      </c>
      <c r="O13">
        <f t="shared" si="4"/>
        <v>0.75721525021503266</v>
      </c>
      <c r="P13">
        <f t="shared" si="4"/>
        <v>1.4900579536370705E-2</v>
      </c>
    </row>
    <row r="14" spans="1:16" x14ac:dyDescent="0.25">
      <c r="C14">
        <v>85</v>
      </c>
      <c r="D14">
        <v>489.19400000000002</v>
      </c>
      <c r="E14">
        <v>445.71499999999997</v>
      </c>
      <c r="F14">
        <v>987.18100000000004</v>
      </c>
      <c r="G14">
        <v>1014.99</v>
      </c>
      <c r="J14">
        <f t="shared" si="0"/>
        <v>85</v>
      </c>
      <c r="K14">
        <f t="shared" si="1"/>
        <v>43.479000000000042</v>
      </c>
      <c r="L14">
        <f t="shared" si="2"/>
        <v>-27.808999999999969</v>
      </c>
      <c r="N14">
        <f t="shared" si="3"/>
        <v>85</v>
      </c>
      <c r="O14">
        <f t="shared" si="4"/>
        <v>0.65913966237292421</v>
      </c>
      <c r="P14">
        <f t="shared" si="4"/>
        <v>0.10888788968825037</v>
      </c>
    </row>
    <row r="15" spans="1:16" x14ac:dyDescent="0.25">
      <c r="C15">
        <v>86</v>
      </c>
      <c r="D15">
        <v>504.447</v>
      </c>
      <c r="E15">
        <v>450.96600000000001</v>
      </c>
      <c r="F15">
        <v>995.11199999999997</v>
      </c>
      <c r="G15">
        <v>1019.663</v>
      </c>
      <c r="J15">
        <f t="shared" si="0"/>
        <v>86</v>
      </c>
      <c r="K15">
        <f t="shared" si="1"/>
        <v>53.480999999999995</v>
      </c>
      <c r="L15">
        <f t="shared" si="2"/>
        <v>-24.551000000000045</v>
      </c>
      <c r="N15">
        <f t="shared" si="3"/>
        <v>86</v>
      </c>
      <c r="O15">
        <f t="shared" si="4"/>
        <v>0.76279055307418897</v>
      </c>
      <c r="P15">
        <f t="shared" si="4"/>
        <v>0.14958033573141491</v>
      </c>
    </row>
    <row r="16" spans="1:16" x14ac:dyDescent="0.25">
      <c r="C16">
        <v>87</v>
      </c>
      <c r="D16">
        <v>461.40199999999999</v>
      </c>
      <c r="E16">
        <v>424.80399999999997</v>
      </c>
      <c r="F16">
        <v>999.27700000000004</v>
      </c>
      <c r="G16">
        <v>979.35400000000004</v>
      </c>
      <c r="J16">
        <f t="shared" si="0"/>
        <v>87</v>
      </c>
      <c r="K16">
        <f t="shared" si="1"/>
        <v>36.598000000000013</v>
      </c>
      <c r="L16">
        <f t="shared" si="2"/>
        <v>19.923000000000002</v>
      </c>
      <c r="N16">
        <f t="shared" si="3"/>
        <v>87</v>
      </c>
      <c r="O16">
        <f t="shared" si="4"/>
        <v>0.58783174606464494</v>
      </c>
      <c r="P16">
        <f t="shared" si="4"/>
        <v>0.70506095123900969</v>
      </c>
    </row>
    <row r="17" spans="3:16" x14ac:dyDescent="0.25">
      <c r="C17">
        <v>88</v>
      </c>
      <c r="D17">
        <v>433.57600000000002</v>
      </c>
      <c r="E17">
        <v>419.375</v>
      </c>
      <c r="F17">
        <v>1007.755</v>
      </c>
      <c r="G17">
        <v>966.50400000000002</v>
      </c>
      <c r="J17">
        <f t="shared" si="0"/>
        <v>88</v>
      </c>
      <c r="K17">
        <f t="shared" si="1"/>
        <v>14.201000000000022</v>
      </c>
      <c r="L17">
        <f t="shared" si="2"/>
        <v>41.250999999999976</v>
      </c>
      <c r="N17">
        <f t="shared" si="3"/>
        <v>88</v>
      </c>
      <c r="O17">
        <f t="shared" si="4"/>
        <v>0.35573126625698259</v>
      </c>
      <c r="P17">
        <f t="shared" si="4"/>
        <v>0.97144784172661935</v>
      </c>
    </row>
    <row r="18" spans="3:16" x14ac:dyDescent="0.25">
      <c r="C18">
        <v>89</v>
      </c>
      <c r="D18">
        <v>415.625</v>
      </c>
      <c r="E18">
        <v>419.28300000000002</v>
      </c>
      <c r="F18">
        <v>1009.038</v>
      </c>
      <c r="G18">
        <v>986.17100000000005</v>
      </c>
      <c r="J18">
        <f t="shared" si="0"/>
        <v>89</v>
      </c>
      <c r="K18">
        <f t="shared" si="1"/>
        <v>-3.6580000000000155</v>
      </c>
      <c r="L18">
        <f t="shared" si="2"/>
        <v>22.866999999999962</v>
      </c>
      <c r="N18">
        <f t="shared" si="3"/>
        <v>89</v>
      </c>
      <c r="O18">
        <f t="shared" si="4"/>
        <v>0.17065815517580873</v>
      </c>
      <c r="P18">
        <f t="shared" si="4"/>
        <v>0.74183153477218267</v>
      </c>
    </row>
    <row r="19" spans="3:16" x14ac:dyDescent="0.25">
      <c r="C19">
        <v>90</v>
      </c>
      <c r="D19">
        <v>416.75</v>
      </c>
      <c r="E19">
        <v>422.13799999999998</v>
      </c>
      <c r="F19">
        <v>987.00599999999997</v>
      </c>
      <c r="G19">
        <v>977.5</v>
      </c>
      <c r="J19">
        <f t="shared" si="0"/>
        <v>90</v>
      </c>
      <c r="K19">
        <f t="shared" si="1"/>
        <v>-5.3879999999999768</v>
      </c>
      <c r="L19">
        <f t="shared" si="2"/>
        <v>9.5059999999999718</v>
      </c>
      <c r="N19">
        <f t="shared" si="3"/>
        <v>90</v>
      </c>
      <c r="O19">
        <f t="shared" si="4"/>
        <v>0.15273013668818777</v>
      </c>
      <c r="P19">
        <f t="shared" si="4"/>
        <v>0.57495253796962476</v>
      </c>
    </row>
    <row r="20" spans="3:16" x14ac:dyDescent="0.25">
      <c r="C20">
        <v>91</v>
      </c>
      <c r="D20">
        <v>409.66500000000002</v>
      </c>
      <c r="E20">
        <v>417.72</v>
      </c>
      <c r="F20">
        <v>978.75599999999997</v>
      </c>
      <c r="G20">
        <v>995.95699999999999</v>
      </c>
      <c r="J20">
        <f t="shared" si="0"/>
        <v>91</v>
      </c>
      <c r="K20">
        <f t="shared" si="1"/>
        <v>-8.0550000000000068</v>
      </c>
      <c r="L20">
        <f t="shared" si="2"/>
        <v>-17.201000000000022</v>
      </c>
      <c r="N20">
        <f t="shared" si="3"/>
        <v>91</v>
      </c>
      <c r="O20">
        <f t="shared" si="4"/>
        <v>0.1250919717711434</v>
      </c>
      <c r="P20">
        <f t="shared" si="4"/>
        <v>0.24138189448441286</v>
      </c>
    </row>
    <row r="21" spans="3:16" x14ac:dyDescent="0.25">
      <c r="C21">
        <v>92</v>
      </c>
      <c r="D21">
        <v>403.5</v>
      </c>
      <c r="E21">
        <v>415.92700000000002</v>
      </c>
      <c r="F21">
        <v>1009.074</v>
      </c>
      <c r="G21">
        <v>1004.1079999999999</v>
      </c>
      <c r="J21">
        <f t="shared" si="0"/>
        <v>92</v>
      </c>
      <c r="K21">
        <f t="shared" si="1"/>
        <v>-12.427000000000021</v>
      </c>
      <c r="L21">
        <f t="shared" si="2"/>
        <v>4.9660000000000082</v>
      </c>
      <c r="N21">
        <f t="shared" si="3"/>
        <v>92</v>
      </c>
      <c r="O21">
        <f t="shared" si="4"/>
        <v>7.9784863778148654E-2</v>
      </c>
      <c r="P21">
        <f t="shared" si="4"/>
        <v>0.51824790167865797</v>
      </c>
    </row>
    <row r="22" spans="3:16" x14ac:dyDescent="0.25">
      <c r="C22">
        <v>93</v>
      </c>
      <c r="D22">
        <v>401.11900000000003</v>
      </c>
      <c r="E22">
        <v>412.983</v>
      </c>
      <c r="F22">
        <v>1009.17</v>
      </c>
      <c r="G22">
        <v>999.73699999999997</v>
      </c>
      <c r="J22">
        <f t="shared" si="0"/>
        <v>93</v>
      </c>
      <c r="K22">
        <f t="shared" si="1"/>
        <v>-11.863999999999976</v>
      </c>
      <c r="L22">
        <f t="shared" si="2"/>
        <v>9.4329999999999927</v>
      </c>
      <c r="N22">
        <f t="shared" si="3"/>
        <v>93</v>
      </c>
      <c r="O22">
        <f t="shared" si="4"/>
        <v>8.5619242048976196E-2</v>
      </c>
      <c r="P22">
        <f t="shared" si="4"/>
        <v>0.57404076738609189</v>
      </c>
    </row>
    <row r="23" spans="3:16" x14ac:dyDescent="0.25">
      <c r="C23">
        <v>94</v>
      </c>
      <c r="D23">
        <v>400.13099999999997</v>
      </c>
      <c r="E23">
        <v>413.78899999999999</v>
      </c>
      <c r="F23">
        <v>1006.318</v>
      </c>
      <c r="G23">
        <v>993.77200000000005</v>
      </c>
      <c r="J23">
        <f t="shared" si="0"/>
        <v>94</v>
      </c>
      <c r="K23">
        <f t="shared" si="1"/>
        <v>-13.658000000000015</v>
      </c>
      <c r="L23">
        <f t="shared" si="2"/>
        <v>12.545999999999935</v>
      </c>
      <c r="N23">
        <f t="shared" si="3"/>
        <v>94</v>
      </c>
      <c r="O23">
        <f t="shared" si="4"/>
        <v>6.7027990507477084E-2</v>
      </c>
      <c r="P23">
        <f t="shared" si="4"/>
        <v>0.61292216227018381</v>
      </c>
    </row>
    <row r="24" spans="3:16" x14ac:dyDescent="0.25">
      <c r="C24">
        <v>95</v>
      </c>
      <c r="D24">
        <v>404.27199999999999</v>
      </c>
      <c r="E24">
        <v>410.983</v>
      </c>
      <c r="F24">
        <v>1009.603</v>
      </c>
      <c r="G24">
        <v>977.52099999999996</v>
      </c>
      <c r="J24">
        <f t="shared" si="0"/>
        <v>95</v>
      </c>
      <c r="K24">
        <f t="shared" si="1"/>
        <v>-6.7110000000000127</v>
      </c>
      <c r="L24">
        <f t="shared" si="2"/>
        <v>32.081999999999994</v>
      </c>
      <c r="N24">
        <f t="shared" si="3"/>
        <v>95</v>
      </c>
      <c r="O24">
        <f t="shared" si="4"/>
        <v>0.13901986590256712</v>
      </c>
      <c r="P24">
        <f t="shared" si="4"/>
        <v>0.85692695843325428</v>
      </c>
    </row>
    <row r="25" spans="3:16" x14ac:dyDescent="0.25">
      <c r="C25">
        <v>96</v>
      </c>
      <c r="D25">
        <v>408.935</v>
      </c>
      <c r="E25">
        <v>414.29599999999999</v>
      </c>
      <c r="F25">
        <v>1033.4949999999999</v>
      </c>
      <c r="G25">
        <v>989.95799999999997</v>
      </c>
      <c r="J25">
        <f t="shared" si="0"/>
        <v>96</v>
      </c>
      <c r="K25">
        <f t="shared" si="1"/>
        <v>-5.36099999999999</v>
      </c>
      <c r="L25">
        <f t="shared" si="2"/>
        <v>43.536999999999921</v>
      </c>
      <c r="N25">
        <f t="shared" si="3"/>
        <v>96</v>
      </c>
      <c r="O25">
        <f t="shared" si="4"/>
        <v>0.15300993813279212</v>
      </c>
      <c r="P25">
        <f t="shared" si="4"/>
        <v>1</v>
      </c>
    </row>
    <row r="26" spans="3:16" x14ac:dyDescent="0.25">
      <c r="C26">
        <v>97</v>
      </c>
      <c r="D26">
        <v>407.98899999999998</v>
      </c>
      <c r="E26">
        <v>416.512</v>
      </c>
      <c r="F26">
        <v>1006.228</v>
      </c>
      <c r="G26">
        <v>966.721</v>
      </c>
      <c r="J26">
        <f t="shared" si="0"/>
        <v>97</v>
      </c>
      <c r="K26">
        <f t="shared" si="1"/>
        <v>-8.5230000000000246</v>
      </c>
      <c r="L26">
        <f t="shared" si="2"/>
        <v>39.506999999999948</v>
      </c>
      <c r="N26">
        <f t="shared" si="3"/>
        <v>97</v>
      </c>
      <c r="O26">
        <f t="shared" si="4"/>
        <v>0.12024208006466529</v>
      </c>
      <c r="P26">
        <f t="shared" si="4"/>
        <v>0.94966526778577165</v>
      </c>
    </row>
    <row r="27" spans="3:16" x14ac:dyDescent="0.25">
      <c r="C27">
        <v>98</v>
      </c>
      <c r="D27">
        <v>405.03300000000002</v>
      </c>
      <c r="E27">
        <v>410.517</v>
      </c>
      <c r="F27">
        <v>1025.2929999999999</v>
      </c>
      <c r="G27">
        <v>984.62900000000002</v>
      </c>
      <c r="J27">
        <f t="shared" si="0"/>
        <v>98</v>
      </c>
      <c r="K27">
        <f t="shared" si="1"/>
        <v>-5.4839999999999804</v>
      </c>
      <c r="L27">
        <f t="shared" si="2"/>
        <v>40.663999999999874</v>
      </c>
      <c r="N27">
        <f t="shared" si="3"/>
        <v>98</v>
      </c>
      <c r="O27">
        <f t="shared" si="4"/>
        <v>0.15173528710737175</v>
      </c>
      <c r="P27">
        <f t="shared" si="4"/>
        <v>0.96411620703437184</v>
      </c>
    </row>
    <row r="28" spans="3:16" x14ac:dyDescent="0.25">
      <c r="C28">
        <v>99</v>
      </c>
      <c r="D28">
        <v>409.03300000000002</v>
      </c>
      <c r="E28">
        <v>417.33300000000003</v>
      </c>
      <c r="F28">
        <v>1002.348</v>
      </c>
      <c r="G28">
        <v>979.01700000000005</v>
      </c>
      <c r="J28">
        <f t="shared" si="0"/>
        <v>99</v>
      </c>
      <c r="K28">
        <f t="shared" si="1"/>
        <v>-8.3000000000000114</v>
      </c>
      <c r="L28">
        <f t="shared" si="2"/>
        <v>23.330999999999904</v>
      </c>
      <c r="N28">
        <f t="shared" si="3"/>
        <v>99</v>
      </c>
      <c r="O28">
        <f t="shared" si="4"/>
        <v>0.12255303273676922</v>
      </c>
      <c r="P28">
        <f t="shared" si="4"/>
        <v>0.74762689848121466</v>
      </c>
    </row>
    <row r="29" spans="3:16" x14ac:dyDescent="0.25">
      <c r="C29">
        <v>100</v>
      </c>
      <c r="D29">
        <v>418.62</v>
      </c>
      <c r="E29">
        <v>421.53300000000002</v>
      </c>
      <c r="F29">
        <v>1005.348</v>
      </c>
      <c r="G29">
        <v>977.25400000000002</v>
      </c>
      <c r="J29">
        <f t="shared" si="0"/>
        <v>100</v>
      </c>
      <c r="K29">
        <f t="shared" si="1"/>
        <v>-2.9130000000000109</v>
      </c>
      <c r="L29">
        <f t="shared" si="2"/>
        <v>28.093999999999937</v>
      </c>
      <c r="N29">
        <f t="shared" si="3"/>
        <v>100</v>
      </c>
      <c r="O29">
        <f t="shared" si="4"/>
        <v>0.17837860244359949</v>
      </c>
      <c r="P29">
        <f t="shared" si="4"/>
        <v>0.80711680655475626</v>
      </c>
    </row>
    <row r="30" spans="3:16" x14ac:dyDescent="0.25">
      <c r="C30">
        <v>101</v>
      </c>
      <c r="D30">
        <v>434.565</v>
      </c>
      <c r="E30">
        <v>431.46199999999999</v>
      </c>
      <c r="F30">
        <v>988.45100000000002</v>
      </c>
      <c r="G30">
        <v>968.98299999999995</v>
      </c>
      <c r="J30">
        <f t="shared" si="0"/>
        <v>101</v>
      </c>
      <c r="K30">
        <f t="shared" si="1"/>
        <v>3.1030000000000086</v>
      </c>
      <c r="L30">
        <f t="shared" si="2"/>
        <v>19.468000000000075</v>
      </c>
      <c r="N30">
        <f t="shared" si="3"/>
        <v>101</v>
      </c>
      <c r="O30">
        <f t="shared" si="4"/>
        <v>0.24072250950806801</v>
      </c>
      <c r="P30">
        <f t="shared" si="4"/>
        <v>0.69937799760192021</v>
      </c>
    </row>
    <row r="31" spans="3:16" x14ac:dyDescent="0.25">
      <c r="C31">
        <v>102</v>
      </c>
      <c r="D31">
        <v>475.81</v>
      </c>
      <c r="E31">
        <v>428.83199999999999</v>
      </c>
      <c r="F31">
        <v>967.91499999999996</v>
      </c>
      <c r="G31">
        <v>949.69100000000003</v>
      </c>
      <c r="J31">
        <f t="shared" si="0"/>
        <v>102</v>
      </c>
      <c r="K31">
        <f t="shared" si="1"/>
        <v>46.978000000000009</v>
      </c>
      <c r="L31">
        <f t="shared" si="2"/>
        <v>18.223999999999933</v>
      </c>
      <c r="N31">
        <f t="shared" si="3"/>
        <v>102</v>
      </c>
      <c r="O31">
        <f t="shared" si="4"/>
        <v>0.6953998569903731</v>
      </c>
      <c r="P31">
        <f t="shared" si="4"/>
        <v>0.68384042765787367</v>
      </c>
    </row>
    <row r="32" spans="3:16" x14ac:dyDescent="0.25">
      <c r="C32">
        <v>103</v>
      </c>
      <c r="D32">
        <v>526.20699999999999</v>
      </c>
      <c r="E32">
        <v>452.25400000000002</v>
      </c>
      <c r="F32">
        <v>945.86099999999999</v>
      </c>
      <c r="G32">
        <v>938.553</v>
      </c>
      <c r="J32">
        <f t="shared" si="0"/>
        <v>103</v>
      </c>
      <c r="K32">
        <f t="shared" si="1"/>
        <v>73.952999999999975</v>
      </c>
      <c r="L32">
        <f t="shared" si="2"/>
        <v>7.3079999999999927</v>
      </c>
      <c r="N32">
        <f t="shared" si="3"/>
        <v>103</v>
      </c>
      <c r="O32">
        <f t="shared" si="4"/>
        <v>0.97494222618319737</v>
      </c>
      <c r="P32">
        <f t="shared" si="4"/>
        <v>0.54749950039968098</v>
      </c>
    </row>
    <row r="33" spans="3:16" x14ac:dyDescent="0.25">
      <c r="C33">
        <v>104</v>
      </c>
      <c r="D33">
        <v>510.81099999999998</v>
      </c>
      <c r="E33">
        <v>434.44</v>
      </c>
      <c r="F33">
        <v>961.13199999999995</v>
      </c>
      <c r="G33">
        <v>937.64599999999996</v>
      </c>
      <c r="J33">
        <f t="shared" si="0"/>
        <v>104</v>
      </c>
      <c r="K33">
        <f t="shared" si="1"/>
        <v>76.370999999999981</v>
      </c>
      <c r="L33">
        <f t="shared" si="2"/>
        <v>23.48599999999999</v>
      </c>
      <c r="N33">
        <f t="shared" si="3"/>
        <v>104</v>
      </c>
      <c r="O33">
        <f t="shared" si="4"/>
        <v>1</v>
      </c>
      <c r="P33">
        <f t="shared" si="4"/>
        <v>0.74956284972022458</v>
      </c>
    </row>
    <row r="34" spans="3:16" x14ac:dyDescent="0.25">
      <c r="C34">
        <v>105</v>
      </c>
      <c r="D34">
        <v>484.89600000000002</v>
      </c>
      <c r="E34">
        <v>427.851</v>
      </c>
      <c r="F34">
        <v>949.05700000000002</v>
      </c>
      <c r="G34">
        <v>935.23900000000003</v>
      </c>
      <c r="J34">
        <f t="shared" si="0"/>
        <v>105</v>
      </c>
      <c r="K34">
        <f t="shared" si="1"/>
        <v>57.045000000000016</v>
      </c>
      <c r="L34">
        <f t="shared" si="2"/>
        <v>13.817999999999984</v>
      </c>
      <c r="N34">
        <f t="shared" si="3"/>
        <v>105</v>
      </c>
      <c r="O34">
        <f t="shared" si="4"/>
        <v>0.79972434376198265</v>
      </c>
      <c r="P34">
        <f t="shared" si="4"/>
        <v>0.6288094524380502</v>
      </c>
    </row>
    <row r="35" spans="3:16" x14ac:dyDescent="0.25">
      <c r="C35">
        <v>106</v>
      </c>
      <c r="D35">
        <v>479.44299999999998</v>
      </c>
      <c r="E35">
        <v>423.22399999999999</v>
      </c>
      <c r="F35">
        <v>963.524</v>
      </c>
      <c r="G35">
        <v>959.851</v>
      </c>
      <c r="J35">
        <f t="shared" si="0"/>
        <v>106</v>
      </c>
      <c r="K35">
        <f t="shared" si="1"/>
        <v>56.218999999999994</v>
      </c>
      <c r="L35">
        <f t="shared" si="2"/>
        <v>3.6730000000000018</v>
      </c>
      <c r="N35">
        <f t="shared" si="3"/>
        <v>106</v>
      </c>
      <c r="O35">
        <f t="shared" si="4"/>
        <v>0.79116449216037821</v>
      </c>
      <c r="P35">
        <f t="shared" si="4"/>
        <v>0.50209832134292642</v>
      </c>
    </row>
    <row r="36" spans="3:16" x14ac:dyDescent="0.25">
      <c r="C36">
        <v>107</v>
      </c>
      <c r="D36">
        <v>470.39600000000002</v>
      </c>
      <c r="E36">
        <v>417.91</v>
      </c>
      <c r="F36">
        <v>966.25</v>
      </c>
      <c r="G36">
        <v>964.98099999999999</v>
      </c>
      <c r="J36">
        <f t="shared" si="0"/>
        <v>107</v>
      </c>
      <c r="K36">
        <f t="shared" si="1"/>
        <v>52.48599999999999</v>
      </c>
      <c r="L36">
        <f t="shared" si="2"/>
        <v>1.2690000000000055</v>
      </c>
      <c r="N36">
        <f t="shared" si="3"/>
        <v>107</v>
      </c>
      <c r="O36">
        <f t="shared" si="4"/>
        <v>0.75247935168968993</v>
      </c>
      <c r="P36">
        <f t="shared" si="4"/>
        <v>0.47207234212629978</v>
      </c>
    </row>
    <row r="37" spans="3:16" x14ac:dyDescent="0.25">
      <c r="C37">
        <v>108</v>
      </c>
      <c r="D37">
        <v>475.07100000000003</v>
      </c>
      <c r="E37">
        <v>420.69400000000002</v>
      </c>
      <c r="F37">
        <v>983.08</v>
      </c>
      <c r="G37">
        <v>978.50400000000002</v>
      </c>
      <c r="J37">
        <f t="shared" si="0"/>
        <v>108</v>
      </c>
      <c r="K37">
        <f t="shared" si="1"/>
        <v>54.37700000000001</v>
      </c>
      <c r="L37">
        <f t="shared" si="2"/>
        <v>4.5760000000000218</v>
      </c>
      <c r="N37">
        <f t="shared" si="3"/>
        <v>108</v>
      </c>
      <c r="O37">
        <f t="shared" si="4"/>
        <v>0.77207581582847173</v>
      </c>
      <c r="P37">
        <f t="shared" si="4"/>
        <v>0.51337679856115215</v>
      </c>
    </row>
    <row r="38" spans="3:16" x14ac:dyDescent="0.25">
      <c r="C38">
        <v>109</v>
      </c>
      <c r="D38">
        <v>460.51400000000001</v>
      </c>
      <c r="E38">
        <v>418.28699999999998</v>
      </c>
      <c r="F38">
        <v>986.57399999999996</v>
      </c>
      <c r="G38">
        <v>982.596</v>
      </c>
      <c r="J38">
        <f t="shared" si="0"/>
        <v>109</v>
      </c>
      <c r="K38">
        <f t="shared" si="1"/>
        <v>42.227000000000032</v>
      </c>
      <c r="L38">
        <f t="shared" si="2"/>
        <v>3.9779999999999518</v>
      </c>
      <c r="N38">
        <f t="shared" si="3"/>
        <v>109</v>
      </c>
      <c r="O38">
        <f t="shared" ref="O38:P44" si="5">(K38-MIN(K$3:K$95))/(MAX(K$3:K$95)-MIN(K$3:K$95))</f>
        <v>0.646165165756449</v>
      </c>
      <c r="P38">
        <f t="shared" si="5"/>
        <v>0.5059077737809754</v>
      </c>
    </row>
    <row r="39" spans="3:16" x14ac:dyDescent="0.25">
      <c r="C39">
        <v>110</v>
      </c>
      <c r="D39">
        <v>442.84300000000002</v>
      </c>
      <c r="E39">
        <v>407.34199999999998</v>
      </c>
      <c r="F39">
        <v>919.86800000000005</v>
      </c>
      <c r="G39">
        <v>924.08100000000002</v>
      </c>
      <c r="J39">
        <f t="shared" si="0"/>
        <v>110</v>
      </c>
      <c r="K39">
        <f t="shared" si="1"/>
        <v>35.501000000000033</v>
      </c>
      <c r="L39">
        <f t="shared" si="2"/>
        <v>-4.2129999999999654</v>
      </c>
      <c r="N39">
        <f t="shared" si="3"/>
        <v>110</v>
      </c>
      <c r="O39">
        <f t="shared" si="5"/>
        <v>0.57646351700052911</v>
      </c>
      <c r="P39">
        <f t="shared" si="5"/>
        <v>0.40360211830535686</v>
      </c>
    </row>
    <row r="40" spans="3:16" x14ac:dyDescent="0.25">
      <c r="C40">
        <v>111</v>
      </c>
      <c r="D40">
        <v>441.24</v>
      </c>
      <c r="E40">
        <v>413.20800000000003</v>
      </c>
      <c r="F40">
        <v>943.57399999999996</v>
      </c>
      <c r="G40">
        <v>938.173</v>
      </c>
      <c r="J40">
        <f t="shared" si="0"/>
        <v>111</v>
      </c>
      <c r="K40">
        <f t="shared" si="1"/>
        <v>28.031999999999982</v>
      </c>
      <c r="L40">
        <f t="shared" si="2"/>
        <v>5.4009999999999536</v>
      </c>
      <c r="N40">
        <f t="shared" si="3"/>
        <v>111</v>
      </c>
      <c r="O40">
        <f t="shared" si="5"/>
        <v>0.49906214700975171</v>
      </c>
      <c r="P40">
        <f t="shared" si="5"/>
        <v>0.52368105515587549</v>
      </c>
    </row>
    <row r="41" spans="3:16" x14ac:dyDescent="0.25">
      <c r="C41">
        <v>112</v>
      </c>
      <c r="D41">
        <v>442.90699999999998</v>
      </c>
      <c r="E41">
        <v>409.41199999999998</v>
      </c>
      <c r="F41">
        <v>954.85799999999995</v>
      </c>
      <c r="G41">
        <v>945.29600000000005</v>
      </c>
      <c r="J41">
        <f t="shared" si="0"/>
        <v>112</v>
      </c>
      <c r="K41">
        <f t="shared" si="1"/>
        <v>33.495000000000005</v>
      </c>
      <c r="L41">
        <f t="shared" si="2"/>
        <v>9.5619999999998981</v>
      </c>
      <c r="N41">
        <f t="shared" si="3"/>
        <v>112</v>
      </c>
      <c r="O41">
        <f t="shared" si="5"/>
        <v>0.55567530596806147</v>
      </c>
      <c r="P41">
        <f t="shared" si="5"/>
        <v>0.57565197841726568</v>
      </c>
    </row>
    <row r="42" spans="3:16" x14ac:dyDescent="0.25">
      <c r="C42">
        <v>113</v>
      </c>
      <c r="D42">
        <v>452.02</v>
      </c>
      <c r="E42">
        <v>419.262</v>
      </c>
      <c r="F42">
        <v>951.11500000000001</v>
      </c>
      <c r="G42">
        <v>951.298</v>
      </c>
      <c r="J42">
        <f t="shared" si="0"/>
        <v>113</v>
      </c>
      <c r="K42">
        <f t="shared" si="1"/>
        <v>32.757999999999981</v>
      </c>
      <c r="L42">
        <f t="shared" si="2"/>
        <v>-0.18299999999999272</v>
      </c>
      <c r="N42">
        <f t="shared" si="3"/>
        <v>113</v>
      </c>
      <c r="O42">
        <f t="shared" si="5"/>
        <v>0.54803776283200523</v>
      </c>
      <c r="P42">
        <f t="shared" si="5"/>
        <v>0.45393685051958516</v>
      </c>
    </row>
    <row r="43" spans="3:16" x14ac:dyDescent="0.25">
      <c r="C43">
        <v>114</v>
      </c>
      <c r="D43">
        <v>453.505</v>
      </c>
      <c r="E43">
        <v>416.81599999999997</v>
      </c>
      <c r="F43">
        <v>936.52499999999998</v>
      </c>
      <c r="G43">
        <v>928.64800000000002</v>
      </c>
      <c r="J43">
        <f t="shared" si="0"/>
        <v>114</v>
      </c>
      <c r="K43">
        <f t="shared" si="1"/>
        <v>36.689000000000021</v>
      </c>
      <c r="L43">
        <f t="shared" si="2"/>
        <v>7.8769999999999527</v>
      </c>
      <c r="N43">
        <f t="shared" si="3"/>
        <v>114</v>
      </c>
      <c r="O43">
        <f t="shared" si="5"/>
        <v>0.58877478056312682</v>
      </c>
      <c r="P43">
        <f t="shared" si="5"/>
        <v>0.5546063149480418</v>
      </c>
    </row>
    <row r="44" spans="3:16" x14ac:dyDescent="0.25">
      <c r="C44">
        <v>115</v>
      </c>
      <c r="D44">
        <v>432.67500000000001</v>
      </c>
      <c r="E44">
        <v>408.84399999999999</v>
      </c>
      <c r="F44">
        <v>923.71500000000003</v>
      </c>
      <c r="G44">
        <v>903.22299999999996</v>
      </c>
      <c r="J44">
        <f t="shared" si="0"/>
        <v>115</v>
      </c>
      <c r="K44">
        <f t="shared" si="1"/>
        <v>23.831000000000017</v>
      </c>
      <c r="L44">
        <f t="shared" si="2"/>
        <v>20.492000000000075</v>
      </c>
      <c r="N44">
        <f t="shared" si="3"/>
        <v>115</v>
      </c>
      <c r="O44">
        <f t="shared" si="5"/>
        <v>0.4555271148325859</v>
      </c>
      <c r="P44">
        <f t="shared" si="5"/>
        <v>0.71216776578737195</v>
      </c>
    </row>
    <row r="45" spans="3:16" x14ac:dyDescent="0.25">
      <c r="C45">
        <v>116</v>
      </c>
      <c r="D45">
        <v>422.27499999999998</v>
      </c>
      <c r="E45">
        <v>408.45299999999997</v>
      </c>
      <c r="F45">
        <v>932.26499999999999</v>
      </c>
      <c r="G45">
        <v>926.02700000000004</v>
      </c>
      <c r="J45">
        <f t="shared" ref="J45:J72" si="6">C45</f>
        <v>116</v>
      </c>
      <c r="K45">
        <f t="shared" ref="K45:K72" si="7">D45-E45</f>
        <v>13.822000000000003</v>
      </c>
      <c r="L45">
        <f t="shared" ref="L45:L72" si="8">F45-G45</f>
        <v>6.2379999999999427</v>
      </c>
      <c r="N45">
        <f t="shared" ref="N45:N72" si="9">C45</f>
        <v>116</v>
      </c>
      <c r="O45">
        <f t="shared" ref="O45:O72" si="10">(K45-MIN(K$3:K$95))/(MAX(K$3:K$95)-MIN(K$3:K$95))</f>
        <v>0.35180368301605264</v>
      </c>
      <c r="P45">
        <f t="shared" ref="P45:P72" si="11">(L45-MIN(L$3:L$95))/(MAX(L$3:L$95)-MIN(L$3:L$95))</f>
        <v>0.53413519184652281</v>
      </c>
    </row>
    <row r="46" spans="3:16" x14ac:dyDescent="0.25">
      <c r="C46">
        <v>117</v>
      </c>
      <c r="D46">
        <v>434.48599999999999</v>
      </c>
      <c r="E46">
        <v>402.91399999999999</v>
      </c>
      <c r="F46">
        <v>959.82100000000003</v>
      </c>
      <c r="G46">
        <v>941.43700000000001</v>
      </c>
      <c r="J46">
        <f t="shared" si="6"/>
        <v>117</v>
      </c>
      <c r="K46">
        <f t="shared" si="7"/>
        <v>31.572000000000003</v>
      </c>
      <c r="L46">
        <f t="shared" si="8"/>
        <v>18.384000000000015</v>
      </c>
      <c r="N46">
        <f t="shared" si="9"/>
        <v>117</v>
      </c>
      <c r="O46">
        <f t="shared" si="10"/>
        <v>0.53574722530234131</v>
      </c>
      <c r="P46">
        <f t="shared" si="11"/>
        <v>0.68583882893685155</v>
      </c>
    </row>
    <row r="47" spans="3:16" x14ac:dyDescent="0.25">
      <c r="C47">
        <v>118</v>
      </c>
      <c r="D47">
        <v>426.42</v>
      </c>
      <c r="E47">
        <v>403.11200000000002</v>
      </c>
      <c r="F47">
        <v>965.524</v>
      </c>
      <c r="G47">
        <v>942.48500000000001</v>
      </c>
      <c r="J47">
        <f t="shared" si="6"/>
        <v>118</v>
      </c>
      <c r="K47">
        <f t="shared" si="7"/>
        <v>23.307999999999993</v>
      </c>
      <c r="L47">
        <f t="shared" si="8"/>
        <v>23.038999999999987</v>
      </c>
      <c r="N47">
        <f t="shared" si="9"/>
        <v>118</v>
      </c>
      <c r="O47">
        <f t="shared" si="10"/>
        <v>0.45010725722043193</v>
      </c>
      <c r="P47">
        <f t="shared" si="11"/>
        <v>0.74397981614708308</v>
      </c>
    </row>
    <row r="48" spans="3:16" x14ac:dyDescent="0.25">
      <c r="C48">
        <v>119</v>
      </c>
      <c r="D48">
        <v>433.78300000000002</v>
      </c>
      <c r="E48">
        <v>404.459</v>
      </c>
      <c r="F48">
        <v>974.14599999999996</v>
      </c>
      <c r="G48">
        <v>953.75699999999995</v>
      </c>
      <c r="J48">
        <f t="shared" si="6"/>
        <v>119</v>
      </c>
      <c r="K48">
        <f t="shared" si="7"/>
        <v>29.324000000000012</v>
      </c>
      <c r="L48">
        <f t="shared" si="8"/>
        <v>20.38900000000001</v>
      </c>
      <c r="N48">
        <f t="shared" si="9"/>
        <v>119</v>
      </c>
      <c r="O48">
        <f t="shared" si="10"/>
        <v>0.51245116428490045</v>
      </c>
      <c r="P48">
        <f t="shared" si="11"/>
        <v>0.71088129496402974</v>
      </c>
    </row>
    <row r="49" spans="3:16" x14ac:dyDescent="0.25">
      <c r="C49">
        <v>120</v>
      </c>
      <c r="D49">
        <v>415.83600000000001</v>
      </c>
      <c r="E49">
        <v>404.48500000000001</v>
      </c>
      <c r="F49">
        <v>1001.318</v>
      </c>
      <c r="G49">
        <v>980.80100000000004</v>
      </c>
      <c r="J49">
        <f t="shared" si="6"/>
        <v>120</v>
      </c>
      <c r="K49">
        <f t="shared" si="7"/>
        <v>11.350999999999999</v>
      </c>
      <c r="L49">
        <f t="shared" si="8"/>
        <v>20.516999999999939</v>
      </c>
      <c r="N49">
        <f t="shared" si="9"/>
        <v>120</v>
      </c>
      <c r="O49">
        <f t="shared" si="10"/>
        <v>0.32619666932650787</v>
      </c>
      <c r="P49">
        <f t="shared" si="11"/>
        <v>0.71248001598721034</v>
      </c>
    </row>
    <row r="50" spans="3:16" x14ac:dyDescent="0.25">
      <c r="C50">
        <v>121</v>
      </c>
      <c r="D50">
        <v>409.10500000000002</v>
      </c>
      <c r="E50">
        <v>392.68400000000003</v>
      </c>
      <c r="F50">
        <v>990.9</v>
      </c>
      <c r="G50">
        <v>956.39</v>
      </c>
      <c r="J50">
        <f t="shared" si="6"/>
        <v>121</v>
      </c>
      <c r="K50">
        <f t="shared" si="7"/>
        <v>16.420999999999992</v>
      </c>
      <c r="L50">
        <f t="shared" si="8"/>
        <v>34.509999999999991</v>
      </c>
      <c r="N50">
        <f t="shared" si="9"/>
        <v>121</v>
      </c>
      <c r="O50">
        <f t="shared" si="10"/>
        <v>0.3787371628133519</v>
      </c>
      <c r="P50">
        <f t="shared" si="11"/>
        <v>0.88725269784172744</v>
      </c>
    </row>
    <row r="51" spans="3:16" x14ac:dyDescent="0.25">
      <c r="C51">
        <v>122</v>
      </c>
      <c r="D51">
        <v>396.226</v>
      </c>
      <c r="E51">
        <v>390.77600000000001</v>
      </c>
      <c r="F51">
        <v>987.41499999999996</v>
      </c>
      <c r="G51">
        <v>963.14599999999996</v>
      </c>
      <c r="J51">
        <f t="shared" si="6"/>
        <v>122</v>
      </c>
      <c r="K51">
        <f t="shared" si="7"/>
        <v>5.4499999999999886</v>
      </c>
      <c r="L51">
        <f t="shared" si="8"/>
        <v>24.269000000000005</v>
      </c>
      <c r="N51">
        <f t="shared" si="9"/>
        <v>122</v>
      </c>
      <c r="O51">
        <f t="shared" si="10"/>
        <v>0.26504450915572525</v>
      </c>
      <c r="P51">
        <f t="shared" si="11"/>
        <v>0.75934252597921759</v>
      </c>
    </row>
    <row r="52" spans="3:16" x14ac:dyDescent="0.25">
      <c r="C52">
        <v>123</v>
      </c>
      <c r="D52">
        <v>388.755</v>
      </c>
      <c r="E52">
        <v>387.88499999999999</v>
      </c>
      <c r="F52">
        <v>1006.319</v>
      </c>
      <c r="G52">
        <v>980.97299999999996</v>
      </c>
      <c r="J52">
        <f t="shared" si="6"/>
        <v>123</v>
      </c>
      <c r="K52">
        <f t="shared" si="7"/>
        <v>0.87000000000000455</v>
      </c>
      <c r="L52">
        <f t="shared" si="8"/>
        <v>25.346000000000004</v>
      </c>
      <c r="N52">
        <f t="shared" si="9"/>
        <v>123</v>
      </c>
      <c r="O52">
        <f t="shared" si="10"/>
        <v>0.21758189373762951</v>
      </c>
      <c r="P52">
        <f t="shared" si="11"/>
        <v>0.77279426458833023</v>
      </c>
    </row>
    <row r="53" spans="3:16" x14ac:dyDescent="0.25">
      <c r="C53">
        <v>124</v>
      </c>
      <c r="D53">
        <v>386.77</v>
      </c>
      <c r="E53">
        <v>387.04199999999997</v>
      </c>
      <c r="F53">
        <v>1001.284</v>
      </c>
      <c r="G53">
        <v>979.45799999999997</v>
      </c>
      <c r="J53">
        <f t="shared" si="6"/>
        <v>124</v>
      </c>
      <c r="K53">
        <f t="shared" si="7"/>
        <v>-0.27199999999999136</v>
      </c>
      <c r="L53">
        <f t="shared" si="8"/>
        <v>21.826000000000022</v>
      </c>
      <c r="N53">
        <f t="shared" si="9"/>
        <v>124</v>
      </c>
      <c r="O53">
        <f t="shared" si="10"/>
        <v>0.20574732893250608</v>
      </c>
      <c r="P53">
        <f t="shared" si="11"/>
        <v>0.72882943645084042</v>
      </c>
    </row>
    <row r="54" spans="3:16" x14ac:dyDescent="0.25">
      <c r="C54">
        <v>125</v>
      </c>
      <c r="D54">
        <v>386.50900000000001</v>
      </c>
      <c r="E54">
        <v>387.17200000000003</v>
      </c>
      <c r="F54">
        <v>992.75</v>
      </c>
      <c r="G54">
        <v>958.65300000000002</v>
      </c>
      <c r="J54">
        <f t="shared" si="6"/>
        <v>125</v>
      </c>
      <c r="K54">
        <f t="shared" si="7"/>
        <v>-0.66300000000001091</v>
      </c>
      <c r="L54">
        <f t="shared" si="8"/>
        <v>34.09699999999998</v>
      </c>
      <c r="N54">
        <f t="shared" si="9"/>
        <v>125</v>
      </c>
      <c r="O54">
        <f t="shared" si="10"/>
        <v>0.20169538949397411</v>
      </c>
      <c r="P54">
        <f t="shared" si="11"/>
        <v>0.8820943245403684</v>
      </c>
    </row>
    <row r="55" spans="3:16" x14ac:dyDescent="0.25">
      <c r="C55">
        <v>126</v>
      </c>
      <c r="D55">
        <v>382.029</v>
      </c>
      <c r="E55">
        <v>386.05</v>
      </c>
      <c r="F55">
        <v>969.32399999999996</v>
      </c>
      <c r="G55">
        <v>955.81899999999996</v>
      </c>
      <c r="J55">
        <f t="shared" si="6"/>
        <v>126</v>
      </c>
      <c r="K55">
        <f t="shared" si="7"/>
        <v>-4.021000000000015</v>
      </c>
      <c r="L55">
        <f t="shared" si="8"/>
        <v>13.504999999999995</v>
      </c>
      <c r="N55">
        <f t="shared" si="9"/>
        <v>126</v>
      </c>
      <c r="O55">
        <f t="shared" si="10"/>
        <v>0.16689638019834829</v>
      </c>
      <c r="P55">
        <f t="shared" si="11"/>
        <v>0.6249000799360519</v>
      </c>
    </row>
    <row r="56" spans="3:16" x14ac:dyDescent="0.25">
      <c r="C56">
        <v>127</v>
      </c>
      <c r="D56">
        <v>379.21100000000001</v>
      </c>
      <c r="E56">
        <v>389.60399999999998</v>
      </c>
      <c r="F56">
        <v>966.83799999999997</v>
      </c>
      <c r="G56">
        <v>951.24599999999998</v>
      </c>
      <c r="J56">
        <f t="shared" si="6"/>
        <v>127</v>
      </c>
      <c r="K56">
        <f t="shared" si="7"/>
        <v>-10.392999999999972</v>
      </c>
      <c r="L56">
        <f t="shared" si="8"/>
        <v>15.591999999999985</v>
      </c>
      <c r="N56">
        <f t="shared" si="9"/>
        <v>127</v>
      </c>
      <c r="O56">
        <f t="shared" si="10"/>
        <v>0.10086323927168782</v>
      </c>
      <c r="P56">
        <f t="shared" si="11"/>
        <v>0.65096672661870569</v>
      </c>
    </row>
    <row r="57" spans="3:16" x14ac:dyDescent="0.25">
      <c r="C57">
        <v>128</v>
      </c>
      <c r="D57">
        <v>393.255</v>
      </c>
      <c r="E57">
        <v>394.25700000000001</v>
      </c>
      <c r="F57">
        <v>975.88199999999995</v>
      </c>
      <c r="G57">
        <v>948.58600000000001</v>
      </c>
      <c r="J57">
        <f t="shared" si="6"/>
        <v>128</v>
      </c>
      <c r="K57">
        <f t="shared" si="7"/>
        <v>-1.0020000000000095</v>
      </c>
      <c r="L57">
        <f t="shared" si="8"/>
        <v>27.295999999999935</v>
      </c>
      <c r="N57">
        <f t="shared" si="9"/>
        <v>128</v>
      </c>
      <c r="O57">
        <f t="shared" si="10"/>
        <v>0.19818232691171767</v>
      </c>
      <c r="P57">
        <f t="shared" si="11"/>
        <v>0.79714978017585936</v>
      </c>
    </row>
    <row r="58" spans="3:16" x14ac:dyDescent="0.25">
      <c r="C58">
        <v>129</v>
      </c>
      <c r="D58">
        <v>380.77</v>
      </c>
      <c r="E58">
        <v>400.89600000000002</v>
      </c>
      <c r="F58">
        <v>939.76</v>
      </c>
      <c r="G58">
        <v>922.97299999999996</v>
      </c>
      <c r="J58">
        <f t="shared" si="6"/>
        <v>129</v>
      </c>
      <c r="K58">
        <f t="shared" si="7"/>
        <v>-20.126000000000033</v>
      </c>
      <c r="L58">
        <f t="shared" si="8"/>
        <v>16.787000000000035</v>
      </c>
      <c r="N58">
        <f t="shared" si="9"/>
        <v>129</v>
      </c>
      <c r="O58">
        <f t="shared" si="10"/>
        <v>0</v>
      </c>
      <c r="P58">
        <f t="shared" si="11"/>
        <v>0.66589228617106444</v>
      </c>
    </row>
    <row r="59" spans="3:16" x14ac:dyDescent="0.25">
      <c r="C59">
        <v>130</v>
      </c>
      <c r="D59">
        <v>379.92599999999999</v>
      </c>
      <c r="E59">
        <v>391.91199999999998</v>
      </c>
      <c r="F59">
        <v>950</v>
      </c>
      <c r="G59">
        <v>923.173</v>
      </c>
      <c r="J59">
        <f t="shared" si="6"/>
        <v>130</v>
      </c>
      <c r="K59">
        <f t="shared" si="7"/>
        <v>-11.98599999999999</v>
      </c>
      <c r="L59">
        <f t="shared" si="8"/>
        <v>26.826999999999998</v>
      </c>
      <c r="N59">
        <f t="shared" si="9"/>
        <v>130</v>
      </c>
      <c r="O59">
        <f t="shared" si="10"/>
        <v>8.4354954040022412E-2</v>
      </c>
      <c r="P59">
        <f t="shared" si="11"/>
        <v>0.79129196642685939</v>
      </c>
    </row>
    <row r="60" spans="3:16" x14ac:dyDescent="0.25">
      <c r="C60">
        <v>131</v>
      </c>
      <c r="D60">
        <v>382.94600000000003</v>
      </c>
      <c r="E60">
        <v>399.8</v>
      </c>
      <c r="F60">
        <v>957.721</v>
      </c>
      <c r="G60">
        <v>936.3</v>
      </c>
      <c r="J60">
        <f t="shared" si="6"/>
        <v>131</v>
      </c>
      <c r="K60">
        <f t="shared" si="7"/>
        <v>-16.853999999999985</v>
      </c>
      <c r="L60">
        <f t="shared" si="8"/>
        <v>21.421000000000049</v>
      </c>
      <c r="N60">
        <f t="shared" si="9"/>
        <v>131</v>
      </c>
      <c r="O60">
        <f t="shared" si="10"/>
        <v>3.3907789879478616E-2</v>
      </c>
      <c r="P60">
        <f t="shared" si="11"/>
        <v>0.7237709832134307</v>
      </c>
    </row>
    <row r="61" spans="3:16" x14ac:dyDescent="0.25">
      <c r="C61">
        <v>132</v>
      </c>
      <c r="D61">
        <v>374.68099999999998</v>
      </c>
      <c r="E61">
        <v>390.62299999999999</v>
      </c>
      <c r="F61">
        <v>949.81899999999996</v>
      </c>
      <c r="G61">
        <v>922.80799999999999</v>
      </c>
      <c r="J61">
        <f t="shared" si="6"/>
        <v>132</v>
      </c>
      <c r="K61">
        <f t="shared" si="7"/>
        <v>-15.942000000000007</v>
      </c>
      <c r="L61">
        <f t="shared" si="8"/>
        <v>27.010999999999967</v>
      </c>
      <c r="N61">
        <f t="shared" si="9"/>
        <v>132</v>
      </c>
      <c r="O61">
        <f t="shared" si="10"/>
        <v>4.3358860897230227E-2</v>
      </c>
      <c r="P61">
        <f t="shared" si="11"/>
        <v>0.79359012789768235</v>
      </c>
    </row>
    <row r="62" spans="3:16" x14ac:dyDescent="0.25">
      <c r="C62">
        <v>133</v>
      </c>
      <c r="D62">
        <v>372.18599999999998</v>
      </c>
      <c r="E62">
        <v>386.565</v>
      </c>
      <c r="F62">
        <v>951.40700000000004</v>
      </c>
      <c r="G62">
        <v>928.98800000000006</v>
      </c>
      <c r="J62">
        <f t="shared" si="6"/>
        <v>133</v>
      </c>
      <c r="K62">
        <f t="shared" si="7"/>
        <v>-14.379000000000019</v>
      </c>
      <c r="L62">
        <f t="shared" si="8"/>
        <v>22.418999999999983</v>
      </c>
      <c r="N62">
        <f t="shared" si="9"/>
        <v>133</v>
      </c>
      <c r="O62">
        <f t="shared" si="10"/>
        <v>5.9556255634890344E-2</v>
      </c>
      <c r="P62">
        <f t="shared" si="11"/>
        <v>0.73623601119104787</v>
      </c>
    </row>
    <row r="63" spans="3:16" x14ac:dyDescent="0.25">
      <c r="C63">
        <v>134</v>
      </c>
      <c r="D63">
        <v>375.75</v>
      </c>
      <c r="E63">
        <v>386.50799999999998</v>
      </c>
      <c r="F63">
        <v>948.65700000000004</v>
      </c>
      <c r="G63">
        <v>924.48800000000006</v>
      </c>
      <c r="J63">
        <f t="shared" si="6"/>
        <v>134</v>
      </c>
      <c r="K63">
        <f t="shared" si="7"/>
        <v>-10.757999999999981</v>
      </c>
      <c r="L63">
        <f t="shared" si="8"/>
        <v>24.168999999999983</v>
      </c>
      <c r="N63">
        <f t="shared" si="9"/>
        <v>134</v>
      </c>
      <c r="O63">
        <f t="shared" si="10"/>
        <v>9.7080738261293625E-2</v>
      </c>
      <c r="P63">
        <f t="shared" si="11"/>
        <v>0.75809352517985673</v>
      </c>
    </row>
    <row r="64" spans="3:16" x14ac:dyDescent="0.25">
      <c r="C64">
        <v>135</v>
      </c>
      <c r="D64">
        <v>370.75</v>
      </c>
      <c r="E64">
        <v>386.14499999999998</v>
      </c>
      <c r="F64">
        <v>944.04</v>
      </c>
      <c r="G64">
        <v>922.59400000000005</v>
      </c>
      <c r="J64">
        <f t="shared" si="6"/>
        <v>135</v>
      </c>
      <c r="K64">
        <f t="shared" si="7"/>
        <v>-15.394999999999982</v>
      </c>
      <c r="L64">
        <f t="shared" si="8"/>
        <v>21.445999999999913</v>
      </c>
      <c r="N64">
        <f t="shared" si="9"/>
        <v>135</v>
      </c>
      <c r="O64">
        <f t="shared" si="10"/>
        <v>4.9027430904588234E-2</v>
      </c>
      <c r="P64">
        <f t="shared" si="11"/>
        <v>0.72408323341326919</v>
      </c>
    </row>
    <row r="65" spans="3:16" x14ac:dyDescent="0.25">
      <c r="C65">
        <v>136</v>
      </c>
      <c r="D65">
        <v>369.71499999999997</v>
      </c>
      <c r="E65">
        <v>385.55099999999999</v>
      </c>
      <c r="F65">
        <v>946.88</v>
      </c>
      <c r="G65">
        <v>922.67200000000003</v>
      </c>
      <c r="J65">
        <f t="shared" si="6"/>
        <v>136</v>
      </c>
      <c r="K65">
        <f t="shared" si="7"/>
        <v>-15.836000000000013</v>
      </c>
      <c r="L65">
        <f t="shared" si="8"/>
        <v>24.20799999999997</v>
      </c>
      <c r="N65">
        <f t="shared" si="9"/>
        <v>136</v>
      </c>
      <c r="O65">
        <f t="shared" si="10"/>
        <v>4.4457340642714484E-2</v>
      </c>
      <c r="P65">
        <f t="shared" si="11"/>
        <v>0.75858063549160726</v>
      </c>
    </row>
    <row r="66" spans="3:16" x14ac:dyDescent="0.25">
      <c r="C66">
        <v>137</v>
      </c>
      <c r="D66">
        <v>368.87</v>
      </c>
      <c r="E66">
        <v>386.29</v>
      </c>
      <c r="F66">
        <v>940.56500000000005</v>
      </c>
      <c r="G66">
        <v>923.63900000000001</v>
      </c>
      <c r="J66">
        <f t="shared" si="6"/>
        <v>137</v>
      </c>
      <c r="K66">
        <f t="shared" si="7"/>
        <v>-17.420000000000016</v>
      </c>
      <c r="L66">
        <f t="shared" si="8"/>
        <v>16.926000000000045</v>
      </c>
      <c r="N66">
        <f t="shared" si="9"/>
        <v>137</v>
      </c>
      <c r="O66">
        <f t="shared" si="10"/>
        <v>2.804232255925072E-2</v>
      </c>
      <c r="P66">
        <f t="shared" si="11"/>
        <v>0.66762839728217571</v>
      </c>
    </row>
    <row r="67" spans="3:16" x14ac:dyDescent="0.25">
      <c r="C67">
        <v>138</v>
      </c>
      <c r="D67">
        <v>365.41</v>
      </c>
      <c r="E67">
        <v>383.28199999999998</v>
      </c>
      <c r="F67">
        <v>930.77</v>
      </c>
      <c r="G67">
        <v>923.23800000000006</v>
      </c>
      <c r="J67">
        <f t="shared" si="6"/>
        <v>138</v>
      </c>
      <c r="K67">
        <f t="shared" si="7"/>
        <v>-17.871999999999957</v>
      </c>
      <c r="L67">
        <f t="shared" si="8"/>
        <v>7.5319999999999254</v>
      </c>
      <c r="N67">
        <f t="shared" si="9"/>
        <v>138</v>
      </c>
      <c r="O67">
        <f t="shared" si="10"/>
        <v>2.3358239116242741E-2</v>
      </c>
      <c r="P67">
        <f t="shared" si="11"/>
        <v>0.55029726219024766</v>
      </c>
    </row>
    <row r="68" spans="3:16" x14ac:dyDescent="0.25">
      <c r="C68">
        <v>139</v>
      </c>
      <c r="D68">
        <v>370.41699999999997</v>
      </c>
      <c r="E68">
        <v>380.63799999999998</v>
      </c>
      <c r="F68">
        <v>925.78399999999999</v>
      </c>
      <c r="G68">
        <v>908.78499999999997</v>
      </c>
      <c r="J68">
        <f t="shared" si="6"/>
        <v>139</v>
      </c>
      <c r="K68">
        <f t="shared" si="7"/>
        <v>-10.221000000000004</v>
      </c>
      <c r="L68">
        <f t="shared" si="8"/>
        <v>16.999000000000024</v>
      </c>
      <c r="N68">
        <f t="shared" si="9"/>
        <v>139</v>
      </c>
      <c r="O68">
        <f t="shared" si="10"/>
        <v>0.1026456781039828</v>
      </c>
      <c r="P68">
        <f t="shared" si="11"/>
        <v>0.66854016786570858</v>
      </c>
    </row>
    <row r="69" spans="3:16" x14ac:dyDescent="0.25">
      <c r="C69">
        <v>140</v>
      </c>
      <c r="D69">
        <v>367.82400000000001</v>
      </c>
      <c r="E69">
        <v>382.904</v>
      </c>
      <c r="F69">
        <v>920.88199999999995</v>
      </c>
      <c r="G69">
        <v>906.154</v>
      </c>
      <c r="J69">
        <f t="shared" si="6"/>
        <v>140</v>
      </c>
      <c r="K69">
        <f t="shared" si="7"/>
        <v>-15.079999999999984</v>
      </c>
      <c r="L69">
        <f t="shared" si="8"/>
        <v>14.727999999999952</v>
      </c>
      <c r="N69">
        <f t="shared" si="9"/>
        <v>140</v>
      </c>
      <c r="O69">
        <f t="shared" si="10"/>
        <v>5.2291781091640656E-2</v>
      </c>
      <c r="P69">
        <f t="shared" si="11"/>
        <v>0.6401753597122305</v>
      </c>
    </row>
    <row r="70" spans="3:16" x14ac:dyDescent="0.25">
      <c r="C70">
        <v>141</v>
      </c>
      <c r="D70">
        <v>365.06900000000002</v>
      </c>
      <c r="E70">
        <v>378.25</v>
      </c>
      <c r="F70">
        <v>912.755</v>
      </c>
      <c r="G70">
        <v>882.60799999999995</v>
      </c>
      <c r="J70">
        <f t="shared" si="6"/>
        <v>141</v>
      </c>
      <c r="K70">
        <f t="shared" si="7"/>
        <v>-13.180999999999983</v>
      </c>
      <c r="L70">
        <f t="shared" si="8"/>
        <v>30.147000000000048</v>
      </c>
      <c r="N70">
        <f t="shared" si="9"/>
        <v>141</v>
      </c>
      <c r="O70">
        <f t="shared" si="10"/>
        <v>7.1971149362156844E-2</v>
      </c>
      <c r="P70">
        <f t="shared" si="11"/>
        <v>0.83275879296562905</v>
      </c>
    </row>
    <row r="71" spans="3:16" x14ac:dyDescent="0.25">
      <c r="C71">
        <v>142</v>
      </c>
      <c r="D71">
        <v>367.54899999999998</v>
      </c>
      <c r="E71">
        <v>381.83499999999998</v>
      </c>
      <c r="F71">
        <v>908.06899999999996</v>
      </c>
      <c r="G71">
        <v>884.58799999999997</v>
      </c>
      <c r="J71">
        <f t="shared" si="6"/>
        <v>142</v>
      </c>
      <c r="K71">
        <f t="shared" si="7"/>
        <v>-14.286000000000001</v>
      </c>
      <c r="L71">
        <f t="shared" si="8"/>
        <v>23.480999999999995</v>
      </c>
      <c r="N71">
        <f t="shared" si="9"/>
        <v>142</v>
      </c>
      <c r="O71">
        <f t="shared" si="10"/>
        <v>6.0520016166306007E-2</v>
      </c>
      <c r="P71">
        <f t="shared" si="11"/>
        <v>0.74950039968025661</v>
      </c>
    </row>
    <row r="72" spans="3:16" x14ac:dyDescent="0.25">
      <c r="C72">
        <v>143</v>
      </c>
      <c r="D72">
        <v>373.16699999999997</v>
      </c>
      <c r="E72">
        <v>384.37299999999999</v>
      </c>
      <c r="F72">
        <v>919.99</v>
      </c>
      <c r="G72">
        <v>888.73800000000006</v>
      </c>
      <c r="J72">
        <f t="shared" si="6"/>
        <v>143</v>
      </c>
      <c r="K72">
        <f t="shared" si="7"/>
        <v>-11.206000000000017</v>
      </c>
      <c r="L72">
        <f t="shared" si="8"/>
        <v>31.251999999999953</v>
      </c>
      <c r="N72">
        <f t="shared" si="9"/>
        <v>143</v>
      </c>
      <c r="O72">
        <f t="shared" si="10"/>
        <v>9.2438106884151994E-2</v>
      </c>
      <c r="P72">
        <f t="shared" si="11"/>
        <v>0.84656025179856154</v>
      </c>
    </row>
  </sheetData>
  <sortState ref="C3:E142">
    <sortCondition ref="C8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zoomScale="80" zoomScaleNormal="80" workbookViewId="0"/>
  </sheetViews>
  <sheetFormatPr defaultRowHeight="15" x14ac:dyDescent="0.25"/>
  <sheetData>
    <row r="1" spans="1:16" x14ac:dyDescent="0.25">
      <c r="A1" t="s">
        <v>22</v>
      </c>
      <c r="J1" t="s">
        <v>1</v>
      </c>
      <c r="N1" t="s">
        <v>2</v>
      </c>
    </row>
    <row r="2" spans="1:16" x14ac:dyDescent="0.25">
      <c r="C2" t="s">
        <v>3</v>
      </c>
      <c r="D2" s="1" t="s">
        <v>4</v>
      </c>
      <c r="E2" s="1" t="s">
        <v>5</v>
      </c>
      <c r="F2" s="2" t="s">
        <v>7</v>
      </c>
      <c r="G2" s="2" t="s">
        <v>8</v>
      </c>
      <c r="J2" t="s">
        <v>3</v>
      </c>
      <c r="K2" s="1" t="s">
        <v>6</v>
      </c>
      <c r="L2" s="2" t="s">
        <v>9</v>
      </c>
      <c r="N2" t="s">
        <v>3</v>
      </c>
      <c r="O2" s="1" t="s">
        <v>6</v>
      </c>
      <c r="P2" s="2" t="s">
        <v>9</v>
      </c>
    </row>
    <row r="3" spans="1:16" x14ac:dyDescent="0.25">
      <c r="C3">
        <v>62</v>
      </c>
      <c r="D3">
        <v>411.048</v>
      </c>
      <c r="E3">
        <v>401.18400000000003</v>
      </c>
      <c r="F3">
        <v>797.07100000000003</v>
      </c>
      <c r="G3">
        <v>802.86</v>
      </c>
      <c r="J3">
        <f>C3</f>
        <v>62</v>
      </c>
      <c r="K3">
        <f>D3-E3</f>
        <v>9.8639999999999759</v>
      </c>
      <c r="L3">
        <f>F3-G3</f>
        <v>-5.7889999999999873</v>
      </c>
      <c r="N3">
        <f>C3</f>
        <v>62</v>
      </c>
      <c r="O3">
        <f>(K3-MIN(K$3:K$95))/(MAX(K$3:K$95)-MIN(K$3:K$95))</f>
        <v>0.1847631917512795</v>
      </c>
      <c r="P3">
        <f>(L3-MIN(L$3:L$95))/(MAX(L$3:L$95)-MIN(L$3:L$95))</f>
        <v>0.38309810071441108</v>
      </c>
    </row>
    <row r="4" spans="1:16" x14ac:dyDescent="0.25">
      <c r="C4">
        <v>63</v>
      </c>
      <c r="D4">
        <v>422.238</v>
      </c>
      <c r="E4">
        <v>412.18400000000003</v>
      </c>
      <c r="F4">
        <v>810.41700000000003</v>
      </c>
      <c r="G4">
        <v>806.51499999999999</v>
      </c>
      <c r="J4">
        <f t="shared" ref="J4:J39" si="0">C4</f>
        <v>63</v>
      </c>
      <c r="K4">
        <f t="shared" ref="K4:K39" si="1">D4-E4</f>
        <v>10.053999999999974</v>
      </c>
      <c r="L4">
        <f t="shared" ref="L4:L39" si="2">F4-G4</f>
        <v>3.9020000000000437</v>
      </c>
      <c r="N4">
        <f t="shared" ref="N4:N39" si="3">C4</f>
        <v>63</v>
      </c>
      <c r="O4">
        <f t="shared" ref="O4:P37" si="4">(K4-MIN(K$3:K$95))/(MAX(K$3:K$95)-MIN(K$3:K$95))</f>
        <v>0.18652178339704359</v>
      </c>
      <c r="P4">
        <f t="shared" si="4"/>
        <v>0.46752918626938611</v>
      </c>
    </row>
    <row r="5" spans="1:16" x14ac:dyDescent="0.25">
      <c r="C5">
        <v>64</v>
      </c>
      <c r="D5">
        <v>407.238</v>
      </c>
      <c r="E5">
        <v>400.03699999999998</v>
      </c>
      <c r="F5">
        <v>804.21400000000006</v>
      </c>
      <c r="G5">
        <v>788.92600000000004</v>
      </c>
      <c r="J5">
        <f t="shared" si="0"/>
        <v>64</v>
      </c>
      <c r="K5">
        <f t="shared" si="1"/>
        <v>7.2010000000000218</v>
      </c>
      <c r="L5">
        <f t="shared" si="2"/>
        <v>15.288000000000011</v>
      </c>
      <c r="N5">
        <f t="shared" si="3"/>
        <v>64</v>
      </c>
      <c r="O5">
        <f t="shared" si="4"/>
        <v>0.16011514147407035</v>
      </c>
      <c r="P5">
        <f t="shared" si="4"/>
        <v>0.56672765290120319</v>
      </c>
    </row>
    <row r="6" spans="1:16" x14ac:dyDescent="0.25">
      <c r="C6">
        <v>65</v>
      </c>
      <c r="D6">
        <v>403.63099999999997</v>
      </c>
      <c r="E6">
        <v>392.83100000000002</v>
      </c>
      <c r="F6">
        <v>778.48800000000006</v>
      </c>
      <c r="G6">
        <v>788.89</v>
      </c>
      <c r="J6">
        <f t="shared" si="0"/>
        <v>65</v>
      </c>
      <c r="K6">
        <f t="shared" si="1"/>
        <v>10.799999999999955</v>
      </c>
      <c r="L6">
        <f t="shared" si="2"/>
        <v>-10.40199999999993</v>
      </c>
      <c r="N6">
        <f t="shared" si="3"/>
        <v>65</v>
      </c>
      <c r="O6">
        <f t="shared" si="4"/>
        <v>0.19342656954304355</v>
      </c>
      <c r="P6">
        <f t="shared" si="4"/>
        <v>0.34290817215542918</v>
      </c>
    </row>
    <row r="7" spans="1:16" x14ac:dyDescent="0.25">
      <c r="C7">
        <v>66</v>
      </c>
      <c r="D7">
        <v>401.31</v>
      </c>
      <c r="E7">
        <v>397.846</v>
      </c>
      <c r="F7">
        <v>797.15499999999997</v>
      </c>
      <c r="G7">
        <v>785.096</v>
      </c>
      <c r="J7">
        <f t="shared" si="0"/>
        <v>66</v>
      </c>
      <c r="K7">
        <f t="shared" si="1"/>
        <v>3.4639999999999986</v>
      </c>
      <c r="L7">
        <f t="shared" si="2"/>
        <v>12.058999999999969</v>
      </c>
      <c r="N7">
        <f t="shared" si="3"/>
        <v>66</v>
      </c>
      <c r="O7">
        <f t="shared" si="4"/>
        <v>0.12552642052554133</v>
      </c>
      <c r="P7">
        <f t="shared" si="4"/>
        <v>0.53859557414183712</v>
      </c>
    </row>
    <row r="8" spans="1:16" x14ac:dyDescent="0.25">
      <c r="C8">
        <v>67</v>
      </c>
      <c r="D8">
        <v>401.13099999999997</v>
      </c>
      <c r="E8">
        <v>395.029</v>
      </c>
      <c r="F8">
        <v>830.53599999999994</v>
      </c>
      <c r="G8">
        <v>797.08100000000002</v>
      </c>
      <c r="J8">
        <f t="shared" si="0"/>
        <v>67</v>
      </c>
      <c r="K8">
        <f t="shared" si="1"/>
        <v>6.1019999999999754</v>
      </c>
      <c r="L8">
        <f t="shared" si="2"/>
        <v>33.454999999999927</v>
      </c>
      <c r="N8">
        <f t="shared" si="3"/>
        <v>67</v>
      </c>
      <c r="O8">
        <f t="shared" si="4"/>
        <v>0.14994307716515018</v>
      </c>
      <c r="P8">
        <f t="shared" si="4"/>
        <v>0.7250043561596099</v>
      </c>
    </row>
    <row r="9" spans="1:16" x14ac:dyDescent="0.25">
      <c r="C9">
        <v>68</v>
      </c>
      <c r="D9">
        <v>402.774</v>
      </c>
      <c r="E9">
        <v>398.04399999999998</v>
      </c>
      <c r="F9">
        <v>806.53599999999994</v>
      </c>
      <c r="G9">
        <v>793.846</v>
      </c>
      <c r="J9">
        <f t="shared" si="0"/>
        <v>68</v>
      </c>
      <c r="K9">
        <f t="shared" si="1"/>
        <v>4.7300000000000182</v>
      </c>
      <c r="L9">
        <f t="shared" si="2"/>
        <v>12.689999999999941</v>
      </c>
      <c r="N9">
        <f t="shared" si="3"/>
        <v>68</v>
      </c>
      <c r="O9">
        <f t="shared" si="4"/>
        <v>0.13724419433363289</v>
      </c>
      <c r="P9">
        <f t="shared" si="4"/>
        <v>0.54409304756926324</v>
      </c>
    </row>
    <row r="10" spans="1:16" x14ac:dyDescent="0.25">
      <c r="C10">
        <v>69</v>
      </c>
      <c r="D10">
        <v>411.488</v>
      </c>
      <c r="E10">
        <v>419.25</v>
      </c>
      <c r="F10">
        <v>816.42899999999997</v>
      </c>
      <c r="G10">
        <v>801.26499999999999</v>
      </c>
      <c r="J10">
        <f t="shared" si="0"/>
        <v>69</v>
      </c>
      <c r="K10">
        <f t="shared" si="1"/>
        <v>-7.7620000000000005</v>
      </c>
      <c r="L10">
        <f t="shared" si="2"/>
        <v>15.163999999999987</v>
      </c>
      <c r="N10">
        <f t="shared" si="3"/>
        <v>69</v>
      </c>
      <c r="O10">
        <f t="shared" si="4"/>
        <v>2.1621421497394627E-2</v>
      </c>
      <c r="P10">
        <f t="shared" si="4"/>
        <v>0.56564732531800033</v>
      </c>
    </row>
    <row r="11" spans="1:16" x14ac:dyDescent="0.25">
      <c r="C11">
        <v>70</v>
      </c>
      <c r="D11">
        <v>384.476</v>
      </c>
      <c r="E11">
        <v>394.57400000000001</v>
      </c>
      <c r="F11">
        <v>822.57100000000003</v>
      </c>
      <c r="G11">
        <v>815.5</v>
      </c>
      <c r="J11">
        <f t="shared" si="0"/>
        <v>70</v>
      </c>
      <c r="K11">
        <f t="shared" si="1"/>
        <v>-10.098000000000013</v>
      </c>
      <c r="L11">
        <f t="shared" si="2"/>
        <v>7.0710000000000264</v>
      </c>
      <c r="N11">
        <f t="shared" si="3"/>
        <v>70</v>
      </c>
      <c r="O11">
        <f t="shared" si="4"/>
        <v>0</v>
      </c>
      <c r="P11">
        <f t="shared" si="4"/>
        <v>0.49513852587558915</v>
      </c>
    </row>
    <row r="12" spans="1:16" x14ac:dyDescent="0.25">
      <c r="C12">
        <v>71</v>
      </c>
      <c r="D12">
        <v>381.536</v>
      </c>
      <c r="E12">
        <v>386.33800000000002</v>
      </c>
      <c r="F12">
        <v>845.42899999999997</v>
      </c>
      <c r="G12">
        <v>811.55899999999997</v>
      </c>
      <c r="J12">
        <f t="shared" si="0"/>
        <v>71</v>
      </c>
      <c r="K12">
        <f t="shared" si="1"/>
        <v>-4.8020000000000209</v>
      </c>
      <c r="L12">
        <f t="shared" si="2"/>
        <v>33.870000000000005</v>
      </c>
      <c r="N12">
        <f t="shared" si="3"/>
        <v>71</v>
      </c>
      <c r="O12">
        <f t="shared" si="4"/>
        <v>4.9018428189298434E-2</v>
      </c>
      <c r="P12">
        <f t="shared" si="4"/>
        <v>0.7286199686356517</v>
      </c>
    </row>
    <row r="13" spans="1:16" x14ac:dyDescent="0.25">
      <c r="C13">
        <v>72</v>
      </c>
      <c r="D13">
        <v>390.88099999999997</v>
      </c>
      <c r="E13">
        <v>396.24299999999999</v>
      </c>
      <c r="F13">
        <v>835.35699999999997</v>
      </c>
      <c r="G13">
        <v>831.80899999999997</v>
      </c>
      <c r="J13">
        <f t="shared" si="0"/>
        <v>72</v>
      </c>
      <c r="K13">
        <f t="shared" si="1"/>
        <v>-5.3620000000000232</v>
      </c>
      <c r="L13">
        <f t="shared" si="2"/>
        <v>3.5480000000000018</v>
      </c>
      <c r="N13">
        <f t="shared" si="3"/>
        <v>72</v>
      </c>
      <c r="O13">
        <f t="shared" si="4"/>
        <v>4.383521070704631E-2</v>
      </c>
      <c r="P13">
        <f t="shared" si="4"/>
        <v>0.46444502526572656</v>
      </c>
    </row>
    <row r="14" spans="1:16" x14ac:dyDescent="0.25">
      <c r="C14">
        <v>73</v>
      </c>
      <c r="D14">
        <v>386.10700000000003</v>
      </c>
      <c r="E14">
        <v>383.70600000000002</v>
      </c>
      <c r="F14">
        <v>802.38099999999997</v>
      </c>
      <c r="G14">
        <v>812.20600000000002</v>
      </c>
      <c r="J14">
        <f t="shared" si="0"/>
        <v>73</v>
      </c>
      <c r="K14">
        <f t="shared" si="1"/>
        <v>2.4010000000000105</v>
      </c>
      <c r="L14">
        <f t="shared" si="2"/>
        <v>-9.8250000000000455</v>
      </c>
      <c r="N14">
        <f t="shared" si="3"/>
        <v>73</v>
      </c>
      <c r="O14">
        <f t="shared" si="4"/>
        <v>0.11568756305476646</v>
      </c>
      <c r="P14">
        <f t="shared" si="4"/>
        <v>0.34793518034500825</v>
      </c>
    </row>
    <row r="15" spans="1:16" x14ac:dyDescent="0.25">
      <c r="C15">
        <v>74</v>
      </c>
      <c r="D15">
        <v>392.19</v>
      </c>
      <c r="E15">
        <v>391.68400000000003</v>
      </c>
      <c r="F15">
        <v>843.33299999999997</v>
      </c>
      <c r="G15">
        <v>795.29399999999998</v>
      </c>
      <c r="J15">
        <f t="shared" si="0"/>
        <v>74</v>
      </c>
      <c r="K15">
        <f t="shared" si="1"/>
        <v>0.50599999999997181</v>
      </c>
      <c r="L15">
        <f t="shared" si="2"/>
        <v>48.038999999999987</v>
      </c>
      <c r="N15">
        <f t="shared" si="3"/>
        <v>74</v>
      </c>
      <c r="O15">
        <f t="shared" si="4"/>
        <v>9.8147925324645141E-2</v>
      </c>
      <c r="P15">
        <f t="shared" si="4"/>
        <v>0.85206481965499292</v>
      </c>
    </row>
    <row r="16" spans="1:16" x14ac:dyDescent="0.25">
      <c r="C16">
        <v>75</v>
      </c>
      <c r="D16">
        <v>385.048</v>
      </c>
      <c r="E16">
        <v>382.95600000000002</v>
      </c>
      <c r="F16">
        <v>857.51199999999994</v>
      </c>
      <c r="G16">
        <v>792.49300000000005</v>
      </c>
      <c r="J16">
        <f t="shared" si="0"/>
        <v>75</v>
      </c>
      <c r="K16">
        <f t="shared" si="1"/>
        <v>2.0919999999999845</v>
      </c>
      <c r="L16">
        <f t="shared" si="2"/>
        <v>65.018999999999892</v>
      </c>
      <c r="N16">
        <f t="shared" si="3"/>
        <v>75</v>
      </c>
      <c r="O16">
        <f t="shared" si="4"/>
        <v>0.11282753769402355</v>
      </c>
      <c r="P16">
        <f t="shared" si="4"/>
        <v>1</v>
      </c>
    </row>
    <row r="17" spans="3:16" x14ac:dyDescent="0.25">
      <c r="C17">
        <v>76</v>
      </c>
      <c r="D17">
        <v>427.67899999999997</v>
      </c>
      <c r="E17">
        <v>388.42599999999999</v>
      </c>
      <c r="F17">
        <v>796.75</v>
      </c>
      <c r="G17">
        <v>795.16200000000003</v>
      </c>
      <c r="J17">
        <f t="shared" si="0"/>
        <v>76</v>
      </c>
      <c r="K17">
        <f t="shared" si="1"/>
        <v>39.252999999999986</v>
      </c>
      <c r="L17">
        <f t="shared" si="2"/>
        <v>1.5879999999999654</v>
      </c>
      <c r="N17">
        <f t="shared" si="3"/>
        <v>76</v>
      </c>
      <c r="O17">
        <f t="shared" si="4"/>
        <v>0.45678029636897105</v>
      </c>
      <c r="P17">
        <f t="shared" si="4"/>
        <v>0.44736887959574889</v>
      </c>
    </row>
    <row r="18" spans="3:16" x14ac:dyDescent="0.25">
      <c r="C18">
        <v>77</v>
      </c>
      <c r="D18">
        <v>466.22699999999998</v>
      </c>
      <c r="E18">
        <v>395.66</v>
      </c>
      <c r="F18">
        <v>724.26099999999997</v>
      </c>
      <c r="G18">
        <v>759.79899999999998</v>
      </c>
      <c r="J18">
        <f t="shared" si="0"/>
        <v>77</v>
      </c>
      <c r="K18">
        <f t="shared" si="1"/>
        <v>70.56699999999995</v>
      </c>
      <c r="L18">
        <f t="shared" si="2"/>
        <v>-35.538000000000011</v>
      </c>
      <c r="N18">
        <f t="shared" si="3"/>
        <v>77</v>
      </c>
      <c r="O18">
        <f t="shared" si="4"/>
        <v>0.7466147110819038</v>
      </c>
      <c r="P18">
        <f t="shared" si="4"/>
        <v>0.1239153162571883</v>
      </c>
    </row>
    <row r="19" spans="3:16" x14ac:dyDescent="0.25">
      <c r="C19">
        <v>78</v>
      </c>
      <c r="D19">
        <v>460.21600000000001</v>
      </c>
      <c r="E19">
        <v>396.38200000000001</v>
      </c>
      <c r="F19">
        <v>700.42</v>
      </c>
      <c r="G19">
        <v>750.18100000000004</v>
      </c>
      <c r="J19">
        <f t="shared" si="0"/>
        <v>78</v>
      </c>
      <c r="K19">
        <f t="shared" si="1"/>
        <v>63.834000000000003</v>
      </c>
      <c r="L19">
        <f t="shared" si="2"/>
        <v>-49.761000000000081</v>
      </c>
      <c r="N19">
        <f t="shared" si="3"/>
        <v>78</v>
      </c>
      <c r="O19">
        <f t="shared" si="4"/>
        <v>0.68429577660332663</v>
      </c>
      <c r="P19">
        <f t="shared" si="4"/>
        <v>0</v>
      </c>
    </row>
    <row r="20" spans="3:16" x14ac:dyDescent="0.25">
      <c r="C20">
        <v>79</v>
      </c>
      <c r="D20">
        <v>388.28399999999999</v>
      </c>
      <c r="E20">
        <v>378.36799999999999</v>
      </c>
      <c r="F20">
        <v>693.10199999999998</v>
      </c>
      <c r="G20">
        <v>716.52800000000002</v>
      </c>
      <c r="J20">
        <f t="shared" si="0"/>
        <v>79</v>
      </c>
      <c r="K20">
        <f t="shared" si="1"/>
        <v>9.9159999999999968</v>
      </c>
      <c r="L20">
        <f t="shared" si="2"/>
        <v>-23.426000000000045</v>
      </c>
      <c r="N20">
        <f t="shared" si="3"/>
        <v>79</v>
      </c>
      <c r="O20">
        <f t="shared" si="4"/>
        <v>0.18524449051748884</v>
      </c>
      <c r="P20">
        <f t="shared" si="4"/>
        <v>0.22943892664227256</v>
      </c>
    </row>
    <row r="21" spans="3:16" x14ac:dyDescent="0.25">
      <c r="C21">
        <v>80</v>
      </c>
      <c r="D21">
        <v>488.55599999999998</v>
      </c>
      <c r="E21">
        <v>390.613</v>
      </c>
      <c r="F21">
        <v>709.68499999999995</v>
      </c>
      <c r="G21">
        <v>729.23699999999997</v>
      </c>
      <c r="J21">
        <f t="shared" si="0"/>
        <v>80</v>
      </c>
      <c r="K21">
        <f t="shared" si="1"/>
        <v>97.942999999999984</v>
      </c>
      <c r="L21">
        <f t="shared" si="2"/>
        <v>-19.552000000000021</v>
      </c>
      <c r="N21">
        <f t="shared" si="3"/>
        <v>80</v>
      </c>
      <c r="O21">
        <f t="shared" si="4"/>
        <v>1</v>
      </c>
      <c r="P21">
        <f t="shared" si="4"/>
        <v>0.26319045129813617</v>
      </c>
    </row>
    <row r="22" spans="3:16" x14ac:dyDescent="0.25">
      <c r="C22">
        <v>81</v>
      </c>
      <c r="D22">
        <v>421.88499999999999</v>
      </c>
      <c r="E22">
        <v>378.64100000000002</v>
      </c>
      <c r="F22">
        <v>696.91300000000001</v>
      </c>
      <c r="G22">
        <v>739.26300000000003</v>
      </c>
      <c r="J22">
        <f t="shared" si="0"/>
        <v>81</v>
      </c>
      <c r="K22">
        <f t="shared" si="1"/>
        <v>43.243999999999971</v>
      </c>
      <c r="L22">
        <f t="shared" si="2"/>
        <v>-42.350000000000023</v>
      </c>
      <c r="N22">
        <f t="shared" si="3"/>
        <v>81</v>
      </c>
      <c r="O22">
        <f t="shared" si="4"/>
        <v>0.4937199766755212</v>
      </c>
      <c r="P22">
        <f t="shared" si="4"/>
        <v>6.4566997734797529E-2</v>
      </c>
    </row>
    <row r="23" spans="3:16" x14ac:dyDescent="0.25">
      <c r="C23">
        <v>82</v>
      </c>
      <c r="D23">
        <v>437.596</v>
      </c>
      <c r="E23">
        <v>382.23099999999999</v>
      </c>
      <c r="F23">
        <v>717.375</v>
      </c>
      <c r="G23">
        <v>747.01900000000001</v>
      </c>
      <c r="J23">
        <f t="shared" si="0"/>
        <v>82</v>
      </c>
      <c r="K23">
        <f t="shared" si="1"/>
        <v>55.365000000000009</v>
      </c>
      <c r="L23">
        <f t="shared" si="2"/>
        <v>-29.644000000000005</v>
      </c>
      <c r="N23">
        <f t="shared" si="3"/>
        <v>82</v>
      </c>
      <c r="O23">
        <f t="shared" si="4"/>
        <v>0.60590886792976761</v>
      </c>
      <c r="P23">
        <f t="shared" si="4"/>
        <v>0.17526572573619167</v>
      </c>
    </row>
    <row r="24" spans="3:16" x14ac:dyDescent="0.25">
      <c r="C24">
        <v>83</v>
      </c>
      <c r="D24">
        <v>426.346</v>
      </c>
      <c r="E24">
        <v>376.29500000000002</v>
      </c>
      <c r="F24">
        <v>721.01</v>
      </c>
      <c r="G24">
        <v>745.52599999999995</v>
      </c>
      <c r="J24">
        <f t="shared" si="0"/>
        <v>83</v>
      </c>
      <c r="K24">
        <f t="shared" si="1"/>
        <v>50.050999999999988</v>
      </c>
      <c r="L24">
        <f t="shared" si="2"/>
        <v>-24.515999999999963</v>
      </c>
      <c r="N24">
        <f t="shared" si="3"/>
        <v>83</v>
      </c>
      <c r="O24">
        <f t="shared" si="4"/>
        <v>0.55672383632139655</v>
      </c>
      <c r="P24">
        <f t="shared" si="4"/>
        <v>0.21994249869315319</v>
      </c>
    </row>
    <row r="25" spans="3:16" x14ac:dyDescent="0.25">
      <c r="C25">
        <v>84</v>
      </c>
      <c r="D25">
        <v>423.75</v>
      </c>
      <c r="E25">
        <v>375.64100000000002</v>
      </c>
      <c r="F25">
        <v>710.61500000000001</v>
      </c>
      <c r="G25">
        <v>730.70500000000004</v>
      </c>
      <c r="J25">
        <f t="shared" si="0"/>
        <v>84</v>
      </c>
      <c r="K25">
        <f t="shared" si="1"/>
        <v>48.10899999999998</v>
      </c>
      <c r="L25">
        <f t="shared" si="2"/>
        <v>-20.090000000000032</v>
      </c>
      <c r="N25">
        <f t="shared" si="3"/>
        <v>84</v>
      </c>
      <c r="O25">
        <f t="shared" si="4"/>
        <v>0.53874917855258653</v>
      </c>
      <c r="P25">
        <f t="shared" si="4"/>
        <v>0.25850322355811167</v>
      </c>
    </row>
    <row r="26" spans="3:16" x14ac:dyDescent="0.25">
      <c r="C26">
        <v>85</v>
      </c>
      <c r="D26">
        <v>440.55799999999999</v>
      </c>
      <c r="E26">
        <v>380.44200000000001</v>
      </c>
      <c r="F26">
        <v>713.78800000000001</v>
      </c>
      <c r="G26">
        <v>713.10900000000004</v>
      </c>
      <c r="J26">
        <f t="shared" si="0"/>
        <v>85</v>
      </c>
      <c r="K26">
        <f t="shared" si="1"/>
        <v>60.115999999999985</v>
      </c>
      <c r="L26">
        <f t="shared" si="2"/>
        <v>0.67899999999997362</v>
      </c>
      <c r="N26">
        <f t="shared" si="3"/>
        <v>85</v>
      </c>
      <c r="O26">
        <f t="shared" si="4"/>
        <v>0.6498829148193741</v>
      </c>
      <c r="P26">
        <f t="shared" si="4"/>
        <v>0.43944938142533602</v>
      </c>
    </row>
    <row r="27" spans="3:16" x14ac:dyDescent="0.25">
      <c r="C27">
        <v>86</v>
      </c>
      <c r="D27">
        <v>426.375</v>
      </c>
      <c r="E27">
        <v>381.44200000000001</v>
      </c>
      <c r="F27">
        <v>725.86500000000001</v>
      </c>
      <c r="G27">
        <v>751.93600000000004</v>
      </c>
      <c r="J27">
        <f t="shared" si="0"/>
        <v>86</v>
      </c>
      <c r="K27">
        <f t="shared" si="1"/>
        <v>44.932999999999993</v>
      </c>
      <c r="L27">
        <f t="shared" si="2"/>
        <v>-26.071000000000026</v>
      </c>
      <c r="N27">
        <f t="shared" si="3"/>
        <v>86</v>
      </c>
      <c r="O27">
        <f t="shared" si="4"/>
        <v>0.50935293083181388</v>
      </c>
      <c r="P27">
        <f t="shared" si="4"/>
        <v>0.20639484230702265</v>
      </c>
    </row>
    <row r="28" spans="3:16" x14ac:dyDescent="0.25">
      <c r="C28">
        <v>87</v>
      </c>
      <c r="D28">
        <v>427.98099999999999</v>
      </c>
      <c r="E28">
        <v>379.78800000000001</v>
      </c>
      <c r="F28">
        <v>714.173</v>
      </c>
      <c r="G28">
        <v>730.92899999999997</v>
      </c>
      <c r="J28">
        <f t="shared" si="0"/>
        <v>87</v>
      </c>
      <c r="K28">
        <f t="shared" si="1"/>
        <v>48.192999999999984</v>
      </c>
      <c r="L28">
        <f t="shared" si="2"/>
        <v>-16.755999999999972</v>
      </c>
      <c r="N28">
        <f t="shared" si="3"/>
        <v>87</v>
      </c>
      <c r="O28">
        <f t="shared" si="4"/>
        <v>0.53952666117492432</v>
      </c>
      <c r="P28">
        <f t="shared" si="4"/>
        <v>0.28755009583551244</v>
      </c>
    </row>
    <row r="29" spans="3:16" x14ac:dyDescent="0.25">
      <c r="C29">
        <v>88</v>
      </c>
      <c r="D29">
        <v>426.10599999999999</v>
      </c>
      <c r="E29">
        <v>379.48099999999999</v>
      </c>
      <c r="F29">
        <v>717.23099999999999</v>
      </c>
      <c r="G29">
        <v>731.77599999999995</v>
      </c>
      <c r="J29">
        <f t="shared" si="0"/>
        <v>88</v>
      </c>
      <c r="K29">
        <f t="shared" si="1"/>
        <v>46.625</v>
      </c>
      <c r="L29">
        <f t="shared" si="2"/>
        <v>-14.544999999999959</v>
      </c>
      <c r="N29">
        <f t="shared" si="3"/>
        <v>88</v>
      </c>
      <c r="O29">
        <f t="shared" si="4"/>
        <v>0.5250136522246186</v>
      </c>
      <c r="P29">
        <f t="shared" si="4"/>
        <v>0.30681303362955331</v>
      </c>
    </row>
    <row r="30" spans="3:16" x14ac:dyDescent="0.25">
      <c r="C30">
        <v>89</v>
      </c>
      <c r="D30">
        <v>414.952</v>
      </c>
      <c r="E30">
        <v>374.51900000000001</v>
      </c>
      <c r="F30">
        <v>731.33699999999999</v>
      </c>
      <c r="G30">
        <v>750.64700000000005</v>
      </c>
      <c r="J30">
        <f t="shared" si="0"/>
        <v>89</v>
      </c>
      <c r="K30">
        <f t="shared" si="1"/>
        <v>40.432999999999993</v>
      </c>
      <c r="L30">
        <f t="shared" si="2"/>
        <v>-19.310000000000059</v>
      </c>
      <c r="N30">
        <f t="shared" si="3"/>
        <v>89</v>
      </c>
      <c r="O30">
        <f t="shared" si="4"/>
        <v>0.46770207606371661</v>
      </c>
      <c r="P30">
        <f t="shared" si="4"/>
        <v>0.26529883254922487</v>
      </c>
    </row>
    <row r="31" spans="3:16" x14ac:dyDescent="0.25">
      <c r="C31">
        <v>90</v>
      </c>
      <c r="D31">
        <v>411.19400000000002</v>
      </c>
      <c r="E31">
        <v>371.58699999999999</v>
      </c>
      <c r="F31">
        <v>724.15700000000004</v>
      </c>
      <c r="G31">
        <v>748.40599999999995</v>
      </c>
      <c r="J31">
        <f t="shared" si="0"/>
        <v>90</v>
      </c>
      <c r="K31">
        <f t="shared" si="1"/>
        <v>39.607000000000028</v>
      </c>
      <c r="L31">
        <f t="shared" si="2"/>
        <v>-24.24899999999991</v>
      </c>
      <c r="N31">
        <f t="shared" si="3"/>
        <v>90</v>
      </c>
      <c r="O31">
        <f t="shared" si="4"/>
        <v>0.46005683027739508</v>
      </c>
      <c r="P31">
        <f t="shared" si="4"/>
        <v>0.22226868792472709</v>
      </c>
    </row>
    <row r="32" spans="3:16" x14ac:dyDescent="0.25">
      <c r="C32">
        <v>91</v>
      </c>
      <c r="D32">
        <v>423.46300000000002</v>
      </c>
      <c r="E32">
        <v>382.53100000000001</v>
      </c>
      <c r="F32">
        <v>749.74099999999999</v>
      </c>
      <c r="G32">
        <v>775.18100000000004</v>
      </c>
      <c r="J32">
        <f t="shared" si="0"/>
        <v>91</v>
      </c>
      <c r="K32">
        <f t="shared" si="1"/>
        <v>40.932000000000016</v>
      </c>
      <c r="L32">
        <f t="shared" si="2"/>
        <v>-25.440000000000055</v>
      </c>
      <c r="N32">
        <f t="shared" si="3"/>
        <v>91</v>
      </c>
      <c r="O32">
        <f t="shared" si="4"/>
        <v>0.47232069307022362</v>
      </c>
      <c r="P32">
        <f t="shared" si="4"/>
        <v>0.21189231573444878</v>
      </c>
    </row>
    <row r="33" spans="3:16" x14ac:dyDescent="0.25">
      <c r="C33">
        <v>92</v>
      </c>
      <c r="D33">
        <v>446.26900000000001</v>
      </c>
      <c r="E33">
        <v>386.90600000000001</v>
      </c>
      <c r="F33">
        <v>760.51900000000001</v>
      </c>
      <c r="G33">
        <v>761.22500000000002</v>
      </c>
      <c r="J33">
        <f t="shared" si="0"/>
        <v>92</v>
      </c>
      <c r="K33">
        <f t="shared" si="1"/>
        <v>59.363</v>
      </c>
      <c r="L33">
        <f t="shared" si="2"/>
        <v>-0.70600000000001728</v>
      </c>
      <c r="N33">
        <f t="shared" si="3"/>
        <v>92</v>
      </c>
      <c r="O33">
        <f t="shared" si="4"/>
        <v>0.642913338454846</v>
      </c>
      <c r="P33">
        <f t="shared" si="4"/>
        <v>0.42738281930650007</v>
      </c>
    </row>
    <row r="34" spans="3:16" x14ac:dyDescent="0.25">
      <c r="C34">
        <v>93</v>
      </c>
      <c r="D34">
        <v>407.58300000000003</v>
      </c>
      <c r="E34">
        <v>379.59399999999999</v>
      </c>
      <c r="F34">
        <v>800.33299999999997</v>
      </c>
      <c r="G34">
        <v>790.875</v>
      </c>
      <c r="J34">
        <f t="shared" si="0"/>
        <v>93</v>
      </c>
      <c r="K34">
        <f t="shared" si="1"/>
        <v>27.989000000000033</v>
      </c>
      <c r="L34">
        <f t="shared" si="2"/>
        <v>9.45799999999997</v>
      </c>
      <c r="N34">
        <f t="shared" si="3"/>
        <v>93</v>
      </c>
      <c r="O34">
        <f t="shared" si="4"/>
        <v>0.35252357901167192</v>
      </c>
      <c r="P34">
        <f t="shared" si="4"/>
        <v>0.51593483185223965</v>
      </c>
    </row>
    <row r="35" spans="3:16" x14ac:dyDescent="0.25">
      <c r="C35">
        <v>94</v>
      </c>
      <c r="D35">
        <v>421.048</v>
      </c>
      <c r="E35">
        <v>386.327</v>
      </c>
      <c r="F35">
        <v>790.01</v>
      </c>
      <c r="G35">
        <v>786.76300000000003</v>
      </c>
      <c r="J35">
        <f t="shared" si="0"/>
        <v>94</v>
      </c>
      <c r="K35">
        <f t="shared" si="1"/>
        <v>34.721000000000004</v>
      </c>
      <c r="L35">
        <f t="shared" si="2"/>
        <v>3.2469999999999573</v>
      </c>
      <c r="N35">
        <f t="shared" si="3"/>
        <v>94</v>
      </c>
      <c r="O35">
        <f t="shared" si="4"/>
        <v>0.41483325774474522</v>
      </c>
      <c r="P35">
        <f t="shared" si="4"/>
        <v>0.46182261718069395</v>
      </c>
    </row>
    <row r="36" spans="3:16" x14ac:dyDescent="0.25">
      <c r="C36">
        <v>95</v>
      </c>
      <c r="D36">
        <v>412.60599999999999</v>
      </c>
      <c r="E36">
        <v>374.24400000000003</v>
      </c>
      <c r="F36">
        <v>778.24</v>
      </c>
      <c r="G36">
        <v>775.14700000000005</v>
      </c>
      <c r="J36">
        <f t="shared" si="0"/>
        <v>95</v>
      </c>
      <c r="K36">
        <f t="shared" si="1"/>
        <v>38.361999999999966</v>
      </c>
      <c r="L36">
        <f t="shared" si="2"/>
        <v>3.0929999999999609</v>
      </c>
      <c r="N36">
        <f t="shared" si="3"/>
        <v>95</v>
      </c>
      <c r="O36">
        <f t="shared" si="4"/>
        <v>0.44853342712488758</v>
      </c>
      <c r="P36">
        <f t="shared" si="4"/>
        <v>0.46048092002091007</v>
      </c>
    </row>
    <row r="37" spans="3:16" x14ac:dyDescent="0.25">
      <c r="C37">
        <v>96</v>
      </c>
      <c r="D37">
        <v>408.221</v>
      </c>
      <c r="E37">
        <v>376.51900000000001</v>
      </c>
      <c r="F37">
        <v>786.48099999999999</v>
      </c>
      <c r="G37">
        <v>778.60299999999995</v>
      </c>
      <c r="J37">
        <f t="shared" si="0"/>
        <v>96</v>
      </c>
      <c r="K37">
        <f t="shared" si="1"/>
        <v>31.701999999999998</v>
      </c>
      <c r="L37">
        <f t="shared" si="2"/>
        <v>7.8780000000000427</v>
      </c>
      <c r="N37">
        <f t="shared" si="3"/>
        <v>96</v>
      </c>
      <c r="O37">
        <f t="shared" si="4"/>
        <v>0.38689016206810389</v>
      </c>
      <c r="P37">
        <f t="shared" si="4"/>
        <v>0.50216936748562591</v>
      </c>
    </row>
    <row r="38" spans="3:16" x14ac:dyDescent="0.25">
      <c r="C38">
        <v>97</v>
      </c>
      <c r="D38">
        <v>390.51</v>
      </c>
      <c r="E38">
        <v>371.00599999999997</v>
      </c>
      <c r="F38">
        <v>799.01900000000001</v>
      </c>
      <c r="G38">
        <v>803.5</v>
      </c>
      <c r="J38">
        <f t="shared" si="0"/>
        <v>97</v>
      </c>
      <c r="K38">
        <f t="shared" si="1"/>
        <v>19.504000000000019</v>
      </c>
      <c r="L38">
        <f t="shared" si="2"/>
        <v>-4.4809999999999945</v>
      </c>
      <c r="N38">
        <f t="shared" si="3"/>
        <v>97</v>
      </c>
      <c r="O38">
        <f t="shared" ref="O38:P39" si="5">(K38-MIN(K$3:K$95))/(MAX(K$3:K$95)-MIN(K$3:K$95))</f>
        <v>0.27398857841004837</v>
      </c>
      <c r="P38">
        <f t="shared" si="5"/>
        <v>0.39449381425335511</v>
      </c>
    </row>
    <row r="39" spans="3:16" x14ac:dyDescent="0.25">
      <c r="C39">
        <v>98</v>
      </c>
      <c r="D39">
        <v>388.03800000000001</v>
      </c>
      <c r="E39">
        <v>372.63499999999999</v>
      </c>
      <c r="F39">
        <v>804.49</v>
      </c>
      <c r="G39">
        <v>805.54499999999996</v>
      </c>
      <c r="J39">
        <f t="shared" si="0"/>
        <v>98</v>
      </c>
      <c r="K39">
        <f t="shared" si="1"/>
        <v>15.40300000000002</v>
      </c>
      <c r="L39">
        <f t="shared" si="2"/>
        <v>-1.05499999999995</v>
      </c>
      <c r="N39">
        <f t="shared" si="3"/>
        <v>98</v>
      </c>
      <c r="O39">
        <f t="shared" si="5"/>
        <v>0.23603076609805568</v>
      </c>
      <c r="P39">
        <f t="shared" si="5"/>
        <v>0.42434221989893833</v>
      </c>
    </row>
    <row r="40" spans="3:16" x14ac:dyDescent="0.25">
      <c r="C40">
        <v>99</v>
      </c>
      <c r="D40">
        <v>388.05799999999999</v>
      </c>
      <c r="E40">
        <v>369.97399999999999</v>
      </c>
      <c r="F40">
        <v>798.423</v>
      </c>
      <c r="G40">
        <v>791.44200000000001</v>
      </c>
      <c r="J40">
        <f t="shared" ref="J40:J44" si="6">C40</f>
        <v>99</v>
      </c>
      <c r="K40">
        <f t="shared" ref="K40:K44" si="7">D40-E40</f>
        <v>18.084000000000003</v>
      </c>
      <c r="L40">
        <f t="shared" ref="L40:L44" si="8">F40-G40</f>
        <v>6.9809999999999945</v>
      </c>
      <c r="N40">
        <f t="shared" ref="N40:N44" si="9">C40</f>
        <v>99</v>
      </c>
      <c r="O40">
        <f t="shared" ref="O40:O44" si="10">(K40-MIN(K$3:K$95))/(MAX(K$3:K$95)-MIN(K$3:K$95))</f>
        <v>0.26084541979433751</v>
      </c>
      <c r="P40">
        <f t="shared" ref="P40:P44" si="11">(L40-MIN(L$3:L$95))/(MAX(L$3:L$95)-MIN(L$3:L$95))</f>
        <v>0.49435441714584499</v>
      </c>
    </row>
    <row r="41" spans="3:16" x14ac:dyDescent="0.25">
      <c r="C41">
        <v>100</v>
      </c>
      <c r="D41">
        <v>384.798</v>
      </c>
      <c r="E41">
        <v>371.98099999999999</v>
      </c>
      <c r="F41">
        <v>821.76900000000001</v>
      </c>
      <c r="G41">
        <v>801.67899999999997</v>
      </c>
      <c r="J41">
        <f t="shared" si="6"/>
        <v>100</v>
      </c>
      <c r="K41">
        <f t="shared" si="7"/>
        <v>12.817000000000007</v>
      </c>
      <c r="L41">
        <f t="shared" si="8"/>
        <v>20.090000000000032</v>
      </c>
      <c r="N41">
        <f t="shared" si="9"/>
        <v>100</v>
      </c>
      <c r="O41">
        <f t="shared" si="10"/>
        <v>0.21209540822465564</v>
      </c>
      <c r="P41">
        <f t="shared" si="11"/>
        <v>0.60856420979264791</v>
      </c>
    </row>
    <row r="42" spans="3:16" x14ac:dyDescent="0.25">
      <c r="C42">
        <v>101</v>
      </c>
      <c r="D42">
        <v>375.88499999999999</v>
      </c>
      <c r="E42">
        <v>366.92899999999997</v>
      </c>
      <c r="F42">
        <v>807.98099999999999</v>
      </c>
      <c r="G42">
        <v>806.99400000000003</v>
      </c>
      <c r="J42">
        <f t="shared" si="6"/>
        <v>101</v>
      </c>
      <c r="K42">
        <f t="shared" si="7"/>
        <v>8.9560000000000173</v>
      </c>
      <c r="L42">
        <f t="shared" si="8"/>
        <v>0.98699999999996635</v>
      </c>
      <c r="N42">
        <f t="shared" si="9"/>
        <v>101</v>
      </c>
      <c r="O42">
        <f t="shared" si="10"/>
        <v>0.17635897483362825</v>
      </c>
      <c r="P42">
        <f t="shared" si="11"/>
        <v>0.44213277574490378</v>
      </c>
    </row>
    <row r="43" spans="3:16" x14ac:dyDescent="0.25">
      <c r="C43">
        <v>102</v>
      </c>
      <c r="D43">
        <v>377.221</v>
      </c>
      <c r="E43">
        <v>366.25599999999997</v>
      </c>
      <c r="F43">
        <v>816.298</v>
      </c>
      <c r="G43">
        <v>809.12199999999996</v>
      </c>
      <c r="J43">
        <f t="shared" si="6"/>
        <v>102</v>
      </c>
      <c r="K43">
        <f t="shared" si="7"/>
        <v>10.965000000000032</v>
      </c>
      <c r="L43">
        <f t="shared" si="8"/>
        <v>7.1760000000000446</v>
      </c>
      <c r="N43">
        <f t="shared" si="9"/>
        <v>102</v>
      </c>
      <c r="O43">
        <f t="shared" si="10"/>
        <v>0.19495376755120783</v>
      </c>
      <c r="P43">
        <f t="shared" si="11"/>
        <v>0.49605331939362379</v>
      </c>
    </row>
    <row r="44" spans="3:16" x14ac:dyDescent="0.25">
      <c r="C44">
        <v>103</v>
      </c>
      <c r="D44">
        <v>374.625</v>
      </c>
      <c r="E44">
        <v>364.16</v>
      </c>
      <c r="F44">
        <v>810.98099999999999</v>
      </c>
      <c r="G44">
        <v>790.16700000000003</v>
      </c>
      <c r="J44">
        <f t="shared" si="6"/>
        <v>103</v>
      </c>
      <c r="K44">
        <f t="shared" si="7"/>
        <v>10.464999999999975</v>
      </c>
      <c r="L44">
        <f t="shared" si="8"/>
        <v>20.813999999999965</v>
      </c>
      <c r="N44">
        <f t="shared" si="9"/>
        <v>103</v>
      </c>
      <c r="O44">
        <f t="shared" si="10"/>
        <v>0.19032589479919651</v>
      </c>
      <c r="P44">
        <f t="shared" si="11"/>
        <v>0.61487192890747566</v>
      </c>
    </row>
  </sheetData>
  <sortState ref="C3:E86">
    <sortCondition ref="C6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zoomScale="80" zoomScaleNormal="80" workbookViewId="0"/>
  </sheetViews>
  <sheetFormatPr defaultRowHeight="15" x14ac:dyDescent="0.25"/>
  <sheetData>
    <row r="1" spans="1:16" x14ac:dyDescent="0.25">
      <c r="A1" t="s">
        <v>23</v>
      </c>
      <c r="J1" t="s">
        <v>1</v>
      </c>
      <c r="N1" t="s">
        <v>2</v>
      </c>
    </row>
    <row r="2" spans="1:16" x14ac:dyDescent="0.25">
      <c r="C2" t="s">
        <v>3</v>
      </c>
      <c r="D2" s="1" t="s">
        <v>4</v>
      </c>
      <c r="E2" s="1" t="s">
        <v>5</v>
      </c>
      <c r="F2" s="2" t="s">
        <v>7</v>
      </c>
      <c r="G2" s="2" t="s">
        <v>8</v>
      </c>
      <c r="J2" t="s">
        <v>3</v>
      </c>
      <c r="K2" s="1" t="s">
        <v>6</v>
      </c>
      <c r="L2" s="2" t="s">
        <v>9</v>
      </c>
      <c r="N2" t="s">
        <v>3</v>
      </c>
      <c r="O2" s="1" t="s">
        <v>6</v>
      </c>
      <c r="P2" s="2" t="s">
        <v>9</v>
      </c>
    </row>
    <row r="3" spans="1:16" x14ac:dyDescent="0.25">
      <c r="C3">
        <v>48</v>
      </c>
      <c r="D3">
        <v>390.17899999999997</v>
      </c>
      <c r="E3">
        <v>397.99299999999999</v>
      </c>
      <c r="F3">
        <v>876.64300000000003</v>
      </c>
      <c r="G3">
        <v>899.02200000000005</v>
      </c>
      <c r="J3">
        <f>C3</f>
        <v>48</v>
      </c>
      <c r="K3">
        <f>D3-E3</f>
        <v>-7.8140000000000214</v>
      </c>
      <c r="L3">
        <f>F3-G3</f>
        <v>-22.379000000000019</v>
      </c>
      <c r="N3">
        <f>C3</f>
        <v>48</v>
      </c>
      <c r="O3">
        <f>(K3-MIN(K$3:K$95))/(MAX(K$3:K$95)-MIN(K$3:K$95))</f>
        <v>6.3063454478308842E-2</v>
      </c>
      <c r="P3">
        <f>(L3-MIN(L$3:L$95))/(MAX(L$3:L$95)-MIN(L$3:L$95))</f>
        <v>6.3800152760850703E-4</v>
      </c>
    </row>
    <row r="4" spans="1:16" x14ac:dyDescent="0.25">
      <c r="C4">
        <v>49</v>
      </c>
      <c r="D4">
        <v>396.65499999999997</v>
      </c>
      <c r="E4">
        <v>397.01499999999999</v>
      </c>
      <c r="F4">
        <v>911.44</v>
      </c>
      <c r="G4">
        <v>933.89</v>
      </c>
      <c r="J4">
        <f t="shared" ref="J4:J39" si="0">C4</f>
        <v>49</v>
      </c>
      <c r="K4">
        <f t="shared" ref="K4:K39" si="1">D4-E4</f>
        <v>-0.36000000000001364</v>
      </c>
      <c r="L4">
        <f t="shared" ref="L4:L39" si="2">F4-G4</f>
        <v>-22.449999999999932</v>
      </c>
      <c r="N4">
        <f t="shared" ref="N4:N39" si="3">C4</f>
        <v>49</v>
      </c>
      <c r="O4">
        <f t="shared" ref="O4:P37" si="4">(K4-MIN(K$3:K$95))/(MAX(K$3:K$95)-MIN(K$3:K$95))</f>
        <v>0.14402711098559715</v>
      </c>
      <c r="P4">
        <f t="shared" si="4"/>
        <v>0</v>
      </c>
    </row>
    <row r="5" spans="1:16" x14ac:dyDescent="0.25">
      <c r="C5">
        <v>50</v>
      </c>
      <c r="D5">
        <v>396.20499999999998</v>
      </c>
      <c r="E5">
        <v>396.60399999999998</v>
      </c>
      <c r="F5">
        <v>876.14800000000002</v>
      </c>
      <c r="G5">
        <v>890</v>
      </c>
      <c r="J5">
        <f t="shared" si="0"/>
        <v>50</v>
      </c>
      <c r="K5">
        <f t="shared" si="1"/>
        <v>-0.39900000000000091</v>
      </c>
      <c r="L5">
        <f t="shared" si="2"/>
        <v>-13.851999999999975</v>
      </c>
      <c r="N5">
        <f t="shared" si="3"/>
        <v>50</v>
      </c>
      <c r="O5">
        <f t="shared" si="4"/>
        <v>0.14360350183563964</v>
      </c>
      <c r="P5">
        <f t="shared" si="4"/>
        <v>7.7261086399783963E-2</v>
      </c>
    </row>
    <row r="6" spans="1:16" x14ac:dyDescent="0.25">
      <c r="C6">
        <v>51</v>
      </c>
      <c r="D6">
        <v>411.92</v>
      </c>
      <c r="E6">
        <v>394.875</v>
      </c>
      <c r="F6">
        <v>897.44299999999998</v>
      </c>
      <c r="G6">
        <v>901.80600000000004</v>
      </c>
      <c r="J6">
        <f t="shared" si="0"/>
        <v>51</v>
      </c>
      <c r="K6">
        <f t="shared" si="1"/>
        <v>17.045000000000016</v>
      </c>
      <c r="L6">
        <f t="shared" si="2"/>
        <v>-4.3630000000000564</v>
      </c>
      <c r="N6">
        <f t="shared" si="3"/>
        <v>51</v>
      </c>
      <c r="O6">
        <f t="shared" si="4"/>
        <v>0.33307627137053863</v>
      </c>
      <c r="P6">
        <f t="shared" si="4"/>
        <v>0.16252864267421377</v>
      </c>
    </row>
    <row r="7" spans="1:16" x14ac:dyDescent="0.25">
      <c r="C7">
        <v>52</v>
      </c>
      <c r="D7">
        <v>445.75</v>
      </c>
      <c r="E7">
        <v>394.19400000000002</v>
      </c>
      <c r="F7">
        <v>879.61400000000003</v>
      </c>
      <c r="G7">
        <v>895.68100000000004</v>
      </c>
      <c r="J7">
        <f t="shared" si="0"/>
        <v>52</v>
      </c>
      <c r="K7">
        <f t="shared" si="1"/>
        <v>51.555999999999983</v>
      </c>
      <c r="L7">
        <f t="shared" si="2"/>
        <v>-16.067000000000007</v>
      </c>
      <c r="N7">
        <f t="shared" si="3"/>
        <v>52</v>
      </c>
      <c r="O7">
        <f t="shared" si="4"/>
        <v>0.70792692199074536</v>
      </c>
      <c r="P7">
        <f t="shared" si="4"/>
        <v>5.7357235925775497E-2</v>
      </c>
    </row>
    <row r="8" spans="1:16" x14ac:dyDescent="0.25">
      <c r="C8">
        <v>53</v>
      </c>
      <c r="D8">
        <v>432.19299999999998</v>
      </c>
      <c r="E8">
        <v>390.53500000000003</v>
      </c>
      <c r="F8">
        <v>886.875</v>
      </c>
      <c r="G8">
        <v>898.86099999999999</v>
      </c>
      <c r="J8">
        <f t="shared" si="0"/>
        <v>53</v>
      </c>
      <c r="K8">
        <f t="shared" si="1"/>
        <v>41.657999999999959</v>
      </c>
      <c r="L8">
        <f t="shared" si="2"/>
        <v>-11.98599999999999</v>
      </c>
      <c r="N8">
        <f t="shared" si="3"/>
        <v>53</v>
      </c>
      <c r="O8">
        <f t="shared" si="4"/>
        <v>0.60041709208611149</v>
      </c>
      <c r="P8">
        <f t="shared" si="4"/>
        <v>9.4028844857797056E-2</v>
      </c>
    </row>
    <row r="9" spans="1:16" x14ac:dyDescent="0.25">
      <c r="C9">
        <v>54</v>
      </c>
      <c r="D9">
        <v>449.28100000000001</v>
      </c>
      <c r="E9">
        <v>395.27600000000001</v>
      </c>
      <c r="F9">
        <v>897.41700000000003</v>
      </c>
      <c r="G9">
        <v>902.59199999999998</v>
      </c>
      <c r="J9">
        <f t="shared" si="0"/>
        <v>54</v>
      </c>
      <c r="K9">
        <f t="shared" si="1"/>
        <v>54.004999999999995</v>
      </c>
      <c r="L9">
        <f t="shared" si="2"/>
        <v>-5.1749999999999545</v>
      </c>
      <c r="N9">
        <f t="shared" si="3"/>
        <v>54</v>
      </c>
      <c r="O9">
        <f t="shared" si="4"/>
        <v>0.73452740425347007</v>
      </c>
      <c r="P9">
        <f t="shared" si="4"/>
        <v>0.15523206182324645</v>
      </c>
    </row>
    <row r="10" spans="1:16" x14ac:dyDescent="0.25">
      <c r="C10">
        <v>55</v>
      </c>
      <c r="D10">
        <v>468.39600000000002</v>
      </c>
      <c r="E10">
        <v>397.697</v>
      </c>
      <c r="F10">
        <v>892.68799999999999</v>
      </c>
      <c r="G10">
        <v>890.09199999999998</v>
      </c>
      <c r="J10">
        <f t="shared" si="0"/>
        <v>55</v>
      </c>
      <c r="K10">
        <f t="shared" si="1"/>
        <v>70.699000000000012</v>
      </c>
      <c r="L10">
        <f t="shared" si="2"/>
        <v>2.5960000000000036</v>
      </c>
      <c r="N10">
        <f t="shared" si="3"/>
        <v>55</v>
      </c>
      <c r="O10">
        <f t="shared" si="4"/>
        <v>0.91585384398149139</v>
      </c>
      <c r="P10">
        <f t="shared" si="4"/>
        <v>0.22506177831693347</v>
      </c>
    </row>
    <row r="11" spans="1:16" x14ac:dyDescent="0.25">
      <c r="C11">
        <v>56</v>
      </c>
      <c r="D11">
        <v>450.26</v>
      </c>
      <c r="E11">
        <v>393.68400000000003</v>
      </c>
      <c r="F11">
        <v>893.10400000000004</v>
      </c>
      <c r="G11">
        <v>879.15800000000002</v>
      </c>
      <c r="J11">
        <f t="shared" si="0"/>
        <v>56</v>
      </c>
      <c r="K11">
        <f t="shared" si="1"/>
        <v>56.575999999999965</v>
      </c>
      <c r="L11">
        <f t="shared" si="2"/>
        <v>13.946000000000026</v>
      </c>
      <c r="N11">
        <f t="shared" si="3"/>
        <v>56</v>
      </c>
      <c r="O11">
        <f t="shared" si="4"/>
        <v>0.76245302283144645</v>
      </c>
      <c r="P11">
        <f t="shared" si="4"/>
        <v>0.32705216336433451</v>
      </c>
    </row>
    <row r="12" spans="1:16" x14ac:dyDescent="0.25">
      <c r="C12">
        <v>57</v>
      </c>
      <c r="D12">
        <v>435.375</v>
      </c>
      <c r="E12">
        <v>387.34899999999999</v>
      </c>
      <c r="F12">
        <v>895.86500000000001</v>
      </c>
      <c r="G12">
        <v>884.428</v>
      </c>
      <c r="J12">
        <f t="shared" si="0"/>
        <v>57</v>
      </c>
      <c r="K12">
        <f t="shared" si="1"/>
        <v>48.02600000000001</v>
      </c>
      <c r="L12">
        <f t="shared" si="2"/>
        <v>11.437000000000012</v>
      </c>
      <c r="N12">
        <f t="shared" si="3"/>
        <v>57</v>
      </c>
      <c r="O12">
        <f t="shared" si="4"/>
        <v>0.66958486303304143</v>
      </c>
      <c r="P12">
        <f t="shared" si="4"/>
        <v>0.30450644740980326</v>
      </c>
    </row>
    <row r="13" spans="1:16" x14ac:dyDescent="0.25">
      <c r="C13">
        <v>58</v>
      </c>
      <c r="D13">
        <v>449.65600000000001</v>
      </c>
      <c r="E13">
        <v>395.05900000000003</v>
      </c>
      <c r="F13">
        <v>879.74</v>
      </c>
      <c r="G13">
        <v>858.68399999999997</v>
      </c>
      <c r="J13">
        <f t="shared" si="0"/>
        <v>58</v>
      </c>
      <c r="K13">
        <f t="shared" si="1"/>
        <v>54.59699999999998</v>
      </c>
      <c r="L13">
        <f t="shared" si="2"/>
        <v>21.05600000000004</v>
      </c>
      <c r="N13">
        <f t="shared" si="3"/>
        <v>58</v>
      </c>
      <c r="O13">
        <f t="shared" si="4"/>
        <v>0.74095757391436534</v>
      </c>
      <c r="P13">
        <f t="shared" si="4"/>
        <v>0.39094217549534965</v>
      </c>
    </row>
    <row r="14" spans="1:16" x14ac:dyDescent="0.25">
      <c r="C14">
        <v>59</v>
      </c>
      <c r="D14">
        <v>444.5</v>
      </c>
      <c r="E14">
        <v>391.72399999999999</v>
      </c>
      <c r="F14">
        <v>907.52099999999996</v>
      </c>
      <c r="G14">
        <v>880.60500000000002</v>
      </c>
      <c r="J14">
        <f t="shared" si="0"/>
        <v>59</v>
      </c>
      <c r="K14">
        <f t="shared" si="1"/>
        <v>52.77600000000001</v>
      </c>
      <c r="L14">
        <f t="shared" si="2"/>
        <v>26.91599999999994</v>
      </c>
      <c r="N14">
        <f t="shared" si="3"/>
        <v>59</v>
      </c>
      <c r="O14">
        <f t="shared" si="4"/>
        <v>0.72117828514326676</v>
      </c>
      <c r="P14">
        <f t="shared" si="4"/>
        <v>0.44359976636563675</v>
      </c>
    </row>
    <row r="15" spans="1:16" x14ac:dyDescent="0.25">
      <c r="C15">
        <v>60</v>
      </c>
      <c r="D15">
        <v>472.75</v>
      </c>
      <c r="E15">
        <v>394.30399999999997</v>
      </c>
      <c r="F15">
        <v>903.37</v>
      </c>
      <c r="G15">
        <v>872.29100000000005</v>
      </c>
      <c r="J15">
        <f t="shared" si="0"/>
        <v>60</v>
      </c>
      <c r="K15">
        <f t="shared" si="1"/>
        <v>78.446000000000026</v>
      </c>
      <c r="L15">
        <f t="shared" si="2"/>
        <v>31.078999999999951</v>
      </c>
      <c r="N15">
        <f t="shared" si="3"/>
        <v>60</v>
      </c>
      <c r="O15">
        <f t="shared" si="4"/>
        <v>1</v>
      </c>
      <c r="P15">
        <f t="shared" si="4"/>
        <v>0.48100822213236194</v>
      </c>
    </row>
    <row r="16" spans="1:16" x14ac:dyDescent="0.25">
      <c r="C16">
        <v>61</v>
      </c>
      <c r="D16">
        <v>444.60899999999998</v>
      </c>
      <c r="E16">
        <v>388.06099999999998</v>
      </c>
      <c r="F16">
        <v>902.52200000000005</v>
      </c>
      <c r="G16">
        <v>870.79700000000003</v>
      </c>
      <c r="J16">
        <f t="shared" si="0"/>
        <v>61</v>
      </c>
      <c r="K16">
        <f t="shared" si="1"/>
        <v>56.548000000000002</v>
      </c>
      <c r="L16">
        <f t="shared" si="2"/>
        <v>31.725000000000023</v>
      </c>
      <c r="N16">
        <f t="shared" si="3"/>
        <v>61</v>
      </c>
      <c r="O16">
        <f t="shared" si="4"/>
        <v>0.76214889318532342</v>
      </c>
      <c r="P16">
        <f t="shared" si="4"/>
        <v>0.48681313743990628</v>
      </c>
    </row>
    <row r="17" spans="3:16" x14ac:dyDescent="0.25">
      <c r="C17">
        <v>62</v>
      </c>
      <c r="D17">
        <v>471.75</v>
      </c>
      <c r="E17">
        <v>397.50700000000001</v>
      </c>
      <c r="F17">
        <v>895.38499999999999</v>
      </c>
      <c r="G17">
        <v>862.01300000000003</v>
      </c>
      <c r="J17">
        <f t="shared" si="0"/>
        <v>62</v>
      </c>
      <c r="K17">
        <f t="shared" si="1"/>
        <v>74.242999999999995</v>
      </c>
      <c r="L17">
        <f t="shared" si="2"/>
        <v>33.371999999999957</v>
      </c>
      <c r="N17">
        <f t="shared" si="3"/>
        <v>62</v>
      </c>
      <c r="O17">
        <f t="shared" si="4"/>
        <v>0.95434796776225717</v>
      </c>
      <c r="P17">
        <f t="shared" si="4"/>
        <v>0.50161297569303953</v>
      </c>
    </row>
    <row r="18" spans="3:16" x14ac:dyDescent="0.25">
      <c r="C18">
        <v>63</v>
      </c>
      <c r="D18">
        <v>469.51100000000002</v>
      </c>
      <c r="E18">
        <v>412.88499999999999</v>
      </c>
      <c r="F18">
        <v>883.37</v>
      </c>
      <c r="G18">
        <v>862.91899999999998</v>
      </c>
      <c r="J18">
        <f t="shared" si="0"/>
        <v>63</v>
      </c>
      <c r="K18">
        <f t="shared" si="1"/>
        <v>56.626000000000033</v>
      </c>
      <c r="L18">
        <f t="shared" si="2"/>
        <v>20.451000000000022</v>
      </c>
      <c r="N18">
        <f t="shared" si="3"/>
        <v>63</v>
      </c>
      <c r="O18">
        <f t="shared" si="4"/>
        <v>0.76299611148523905</v>
      </c>
      <c r="P18">
        <f t="shared" si="4"/>
        <v>0.38550568360515763</v>
      </c>
    </row>
    <row r="19" spans="3:16" x14ac:dyDescent="0.25">
      <c r="C19">
        <v>64</v>
      </c>
      <c r="D19">
        <v>460.55399999999997</v>
      </c>
      <c r="E19">
        <v>397.75700000000001</v>
      </c>
      <c r="F19">
        <v>886.04300000000001</v>
      </c>
      <c r="G19">
        <v>851.46600000000001</v>
      </c>
      <c r="J19">
        <f t="shared" si="0"/>
        <v>64</v>
      </c>
      <c r="K19">
        <f t="shared" si="1"/>
        <v>62.796999999999969</v>
      </c>
      <c r="L19">
        <f t="shared" si="2"/>
        <v>34.576999999999998</v>
      </c>
      <c r="N19">
        <f t="shared" si="3"/>
        <v>64</v>
      </c>
      <c r="O19">
        <f t="shared" si="4"/>
        <v>0.83002411313622781</v>
      </c>
      <c r="P19">
        <f t="shared" si="4"/>
        <v>0.51244102978838069</v>
      </c>
    </row>
    <row r="20" spans="3:16" x14ac:dyDescent="0.25">
      <c r="C20">
        <v>65</v>
      </c>
      <c r="D20">
        <v>424.35399999999998</v>
      </c>
      <c r="E20">
        <v>390.93400000000003</v>
      </c>
      <c r="F20">
        <v>878.25</v>
      </c>
      <c r="G20">
        <v>855.22400000000005</v>
      </c>
      <c r="J20">
        <f t="shared" si="0"/>
        <v>65</v>
      </c>
      <c r="K20">
        <f t="shared" si="1"/>
        <v>33.419999999999959</v>
      </c>
      <c r="L20">
        <f t="shared" si="2"/>
        <v>23.025999999999954</v>
      </c>
      <c r="N20">
        <f t="shared" si="3"/>
        <v>65</v>
      </c>
      <c r="O20">
        <f t="shared" si="4"/>
        <v>0.51093780548736722</v>
      </c>
      <c r="P20">
        <f t="shared" si="4"/>
        <v>0.40864447140225457</v>
      </c>
    </row>
    <row r="21" spans="3:16" x14ac:dyDescent="0.25">
      <c r="C21">
        <v>66</v>
      </c>
      <c r="D21">
        <v>451.32299999999998</v>
      </c>
      <c r="E21">
        <v>397.36799999999999</v>
      </c>
      <c r="F21">
        <v>893.17700000000002</v>
      </c>
      <c r="G21">
        <v>868.15099999999995</v>
      </c>
      <c r="J21">
        <f t="shared" si="0"/>
        <v>66</v>
      </c>
      <c r="K21">
        <f t="shared" si="1"/>
        <v>53.954999999999984</v>
      </c>
      <c r="L21">
        <f t="shared" si="2"/>
        <v>25.026000000000067</v>
      </c>
      <c r="N21">
        <f t="shared" si="3"/>
        <v>66</v>
      </c>
      <c r="O21">
        <f t="shared" si="4"/>
        <v>0.73398431559967814</v>
      </c>
      <c r="P21">
        <f t="shared" si="4"/>
        <v>0.42661634541941873</v>
      </c>
    </row>
    <row r="22" spans="3:16" x14ac:dyDescent="0.25">
      <c r="C22">
        <v>67</v>
      </c>
      <c r="D22">
        <v>432.29199999999997</v>
      </c>
      <c r="E22">
        <v>393.64499999999998</v>
      </c>
      <c r="F22">
        <v>859.36500000000001</v>
      </c>
      <c r="G22">
        <v>850.73699999999997</v>
      </c>
      <c r="J22">
        <f t="shared" si="0"/>
        <v>67</v>
      </c>
      <c r="K22">
        <f t="shared" si="1"/>
        <v>38.646999999999991</v>
      </c>
      <c r="L22">
        <f t="shared" si="2"/>
        <v>8.6280000000000427</v>
      </c>
      <c r="N22">
        <f t="shared" si="3"/>
        <v>67</v>
      </c>
      <c r="O22">
        <f t="shared" si="4"/>
        <v>0.56771229335476703</v>
      </c>
      <c r="P22">
        <f t="shared" si="4"/>
        <v>0.27926495035269788</v>
      </c>
    </row>
    <row r="23" spans="3:16" x14ac:dyDescent="0.25">
      <c r="C23">
        <v>68</v>
      </c>
      <c r="D23">
        <v>435.96899999999999</v>
      </c>
      <c r="E23">
        <v>396.26299999999998</v>
      </c>
      <c r="F23">
        <v>877.81200000000001</v>
      </c>
      <c r="G23">
        <v>838.36199999999997</v>
      </c>
      <c r="J23">
        <f t="shared" si="0"/>
        <v>68</v>
      </c>
      <c r="K23">
        <f t="shared" si="1"/>
        <v>39.706000000000017</v>
      </c>
      <c r="L23">
        <f t="shared" si="2"/>
        <v>39.450000000000045</v>
      </c>
      <c r="N23">
        <f t="shared" si="3"/>
        <v>68</v>
      </c>
      <c r="O23">
        <f t="shared" si="4"/>
        <v>0.57921491104207856</v>
      </c>
      <c r="P23">
        <f t="shared" si="4"/>
        <v>0.55622950083119915</v>
      </c>
    </row>
    <row r="24" spans="3:16" x14ac:dyDescent="0.25">
      <c r="C24">
        <v>69</v>
      </c>
      <c r="D24">
        <v>458.78100000000001</v>
      </c>
      <c r="E24">
        <v>425.15100000000001</v>
      </c>
      <c r="F24">
        <v>850.17700000000002</v>
      </c>
      <c r="G24">
        <v>826.75</v>
      </c>
      <c r="J24">
        <f t="shared" si="0"/>
        <v>69</v>
      </c>
      <c r="K24">
        <f t="shared" si="1"/>
        <v>33.629999999999995</v>
      </c>
      <c r="L24">
        <f t="shared" si="2"/>
        <v>23.427000000000021</v>
      </c>
      <c r="N24">
        <f t="shared" si="3"/>
        <v>69</v>
      </c>
      <c r="O24">
        <f t="shared" si="4"/>
        <v>0.51321877783329328</v>
      </c>
      <c r="P24">
        <f t="shared" si="4"/>
        <v>0.41224783214269639</v>
      </c>
    </row>
    <row r="25" spans="3:16" x14ac:dyDescent="0.25">
      <c r="C25">
        <v>70</v>
      </c>
      <c r="D25">
        <v>434.29199999999997</v>
      </c>
      <c r="E25">
        <v>401</v>
      </c>
      <c r="F25">
        <v>883.63499999999999</v>
      </c>
      <c r="G25">
        <v>850.553</v>
      </c>
      <c r="J25">
        <f t="shared" si="0"/>
        <v>70</v>
      </c>
      <c r="K25">
        <f t="shared" si="1"/>
        <v>33.291999999999973</v>
      </c>
      <c r="L25">
        <f t="shared" si="2"/>
        <v>33.081999999999994</v>
      </c>
      <c r="N25">
        <f t="shared" si="3"/>
        <v>70</v>
      </c>
      <c r="O25">
        <f t="shared" si="4"/>
        <v>0.50954749853366021</v>
      </c>
      <c r="P25">
        <f t="shared" si="4"/>
        <v>0.49900705396055123</v>
      </c>
    </row>
    <row r="26" spans="3:16" x14ac:dyDescent="0.25">
      <c r="C26">
        <v>71</v>
      </c>
      <c r="D26">
        <v>425.5</v>
      </c>
      <c r="E26">
        <v>396.29599999999999</v>
      </c>
      <c r="F26">
        <v>889.78099999999995</v>
      </c>
      <c r="G26">
        <v>843.77599999999995</v>
      </c>
      <c r="J26">
        <f t="shared" si="0"/>
        <v>71</v>
      </c>
      <c r="K26">
        <f t="shared" si="1"/>
        <v>29.204000000000008</v>
      </c>
      <c r="L26">
        <f t="shared" si="2"/>
        <v>46.004999999999995</v>
      </c>
      <c r="N26">
        <f t="shared" si="3"/>
        <v>71</v>
      </c>
      <c r="O26">
        <f t="shared" si="4"/>
        <v>0.46514457019963934</v>
      </c>
      <c r="P26">
        <f t="shared" si="4"/>
        <v>0.61513231792245093</v>
      </c>
    </row>
    <row r="27" spans="3:16" x14ac:dyDescent="0.25">
      <c r="C27">
        <v>72</v>
      </c>
      <c r="D27">
        <v>450.91699999999997</v>
      </c>
      <c r="E27">
        <v>402.94099999999997</v>
      </c>
      <c r="F27">
        <v>892.875</v>
      </c>
      <c r="G27">
        <v>837.678</v>
      </c>
      <c r="J27">
        <f t="shared" si="0"/>
        <v>72</v>
      </c>
      <c r="K27">
        <f t="shared" si="1"/>
        <v>47.975999999999999</v>
      </c>
      <c r="L27">
        <f t="shared" si="2"/>
        <v>55.197000000000003</v>
      </c>
      <c r="N27">
        <f t="shared" si="3"/>
        <v>72</v>
      </c>
      <c r="O27">
        <f t="shared" si="4"/>
        <v>0.6690417743792495</v>
      </c>
      <c r="P27">
        <f t="shared" si="4"/>
        <v>0.69773105090533272</v>
      </c>
    </row>
    <row r="28" spans="3:16" x14ac:dyDescent="0.25">
      <c r="C28">
        <v>73</v>
      </c>
      <c r="D28">
        <v>423.74</v>
      </c>
      <c r="E28">
        <v>396.25700000000001</v>
      </c>
      <c r="F28">
        <v>941.05200000000002</v>
      </c>
      <c r="G28">
        <v>852.21699999999998</v>
      </c>
      <c r="J28">
        <f t="shared" si="0"/>
        <v>73</v>
      </c>
      <c r="K28">
        <f t="shared" si="1"/>
        <v>27.483000000000004</v>
      </c>
      <c r="L28">
        <f t="shared" si="2"/>
        <v>88.835000000000036</v>
      </c>
      <c r="N28">
        <f t="shared" si="3"/>
        <v>73</v>
      </c>
      <c r="O28">
        <f t="shared" si="4"/>
        <v>0.44645145873612402</v>
      </c>
      <c r="P28">
        <f t="shared" si="4"/>
        <v>1</v>
      </c>
    </row>
    <row r="29" spans="3:16" x14ac:dyDescent="0.25">
      <c r="C29">
        <v>74</v>
      </c>
      <c r="D29">
        <v>428.75</v>
      </c>
      <c r="E29">
        <v>400.85500000000002</v>
      </c>
      <c r="F29">
        <v>909.85400000000004</v>
      </c>
      <c r="G29">
        <v>847.66399999999999</v>
      </c>
      <c r="J29">
        <f t="shared" si="0"/>
        <v>74</v>
      </c>
      <c r="K29">
        <f t="shared" si="1"/>
        <v>27.894999999999982</v>
      </c>
      <c r="L29">
        <f t="shared" si="2"/>
        <v>62.190000000000055</v>
      </c>
      <c r="N29">
        <f t="shared" si="3"/>
        <v>74</v>
      </c>
      <c r="O29">
        <f t="shared" si="4"/>
        <v>0.45092650924336858</v>
      </c>
      <c r="P29">
        <f t="shared" si="4"/>
        <v>0.76056970840634419</v>
      </c>
    </row>
    <row r="30" spans="3:16" x14ac:dyDescent="0.25">
      <c r="C30">
        <v>75</v>
      </c>
      <c r="D30">
        <v>406.39400000000001</v>
      </c>
      <c r="E30">
        <v>394.37200000000001</v>
      </c>
      <c r="F30">
        <v>906.01900000000001</v>
      </c>
      <c r="G30">
        <v>848.06399999999996</v>
      </c>
      <c r="J30">
        <f t="shared" si="0"/>
        <v>75</v>
      </c>
      <c r="K30">
        <f t="shared" si="1"/>
        <v>12.021999999999991</v>
      </c>
      <c r="L30">
        <f t="shared" si="2"/>
        <v>57.955000000000041</v>
      </c>
      <c r="N30">
        <f t="shared" si="3"/>
        <v>75</v>
      </c>
      <c r="O30">
        <f t="shared" si="4"/>
        <v>0.27851758521060965</v>
      </c>
      <c r="P30">
        <f t="shared" si="4"/>
        <v>0.72251426517500106</v>
      </c>
    </row>
    <row r="31" spans="3:16" x14ac:dyDescent="0.25">
      <c r="C31">
        <v>76</v>
      </c>
      <c r="D31">
        <v>424.08</v>
      </c>
      <c r="E31">
        <v>399.77600000000001</v>
      </c>
      <c r="F31">
        <v>896.52</v>
      </c>
      <c r="G31">
        <v>841.928</v>
      </c>
      <c r="J31">
        <f t="shared" si="0"/>
        <v>76</v>
      </c>
      <c r="K31">
        <f t="shared" si="1"/>
        <v>24.303999999999974</v>
      </c>
      <c r="L31">
        <f t="shared" si="2"/>
        <v>54.591999999999985</v>
      </c>
      <c r="N31">
        <f t="shared" si="3"/>
        <v>76</v>
      </c>
      <c r="O31">
        <f t="shared" si="4"/>
        <v>0.41192188212803821</v>
      </c>
      <c r="P31">
        <f t="shared" si="4"/>
        <v>0.6922945590151407</v>
      </c>
    </row>
    <row r="32" spans="3:16" x14ac:dyDescent="0.25">
      <c r="C32">
        <v>77</v>
      </c>
      <c r="D32">
        <v>408.02</v>
      </c>
      <c r="E32">
        <v>408.71100000000001</v>
      </c>
      <c r="F32">
        <v>875.37</v>
      </c>
      <c r="G32">
        <v>827.22400000000005</v>
      </c>
      <c r="J32">
        <f t="shared" si="0"/>
        <v>77</v>
      </c>
      <c r="K32">
        <f t="shared" si="1"/>
        <v>-0.69100000000003092</v>
      </c>
      <c r="L32">
        <f t="shared" si="2"/>
        <v>48.145999999999958</v>
      </c>
      <c r="N32">
        <f t="shared" si="3"/>
        <v>77</v>
      </c>
      <c r="O32">
        <f t="shared" si="4"/>
        <v>0.14043186409749495</v>
      </c>
      <c r="P32">
        <f t="shared" si="4"/>
        <v>0.63437120905782374</v>
      </c>
    </row>
    <row r="33" spans="3:16" x14ac:dyDescent="0.25">
      <c r="C33">
        <v>78</v>
      </c>
      <c r="D33">
        <v>421.43</v>
      </c>
      <c r="E33">
        <v>424.25</v>
      </c>
      <c r="F33">
        <v>873.45</v>
      </c>
      <c r="G33">
        <v>826.25</v>
      </c>
      <c r="J33">
        <f t="shared" si="0"/>
        <v>78</v>
      </c>
      <c r="K33">
        <f t="shared" si="1"/>
        <v>-2.8199999999999932</v>
      </c>
      <c r="L33">
        <f t="shared" si="2"/>
        <v>47.200000000000045</v>
      </c>
      <c r="N33">
        <f t="shared" si="3"/>
        <v>78</v>
      </c>
      <c r="O33">
        <f t="shared" si="4"/>
        <v>0.11730714921903861</v>
      </c>
      <c r="P33">
        <f t="shared" si="4"/>
        <v>0.62587051264770632</v>
      </c>
    </row>
    <row r="34" spans="3:16" x14ac:dyDescent="0.25">
      <c r="C34">
        <v>79</v>
      </c>
      <c r="D34">
        <v>404.85</v>
      </c>
      <c r="E34">
        <v>398.59899999999999</v>
      </c>
      <c r="F34">
        <v>825.14</v>
      </c>
      <c r="G34">
        <v>813.76300000000003</v>
      </c>
      <c r="J34">
        <f t="shared" si="0"/>
        <v>79</v>
      </c>
      <c r="K34">
        <f t="shared" si="1"/>
        <v>6.2510000000000332</v>
      </c>
      <c r="L34">
        <f t="shared" si="2"/>
        <v>11.376999999999953</v>
      </c>
      <c r="N34">
        <f t="shared" si="3"/>
        <v>79</v>
      </c>
      <c r="O34">
        <f t="shared" si="4"/>
        <v>0.21583429278995536</v>
      </c>
      <c r="P34">
        <f t="shared" si="4"/>
        <v>0.30396729118928784</v>
      </c>
    </row>
    <row r="35" spans="3:16" x14ac:dyDescent="0.25">
      <c r="C35">
        <v>80</v>
      </c>
      <c r="D35">
        <v>408.72</v>
      </c>
      <c r="E35">
        <v>415.947</v>
      </c>
      <c r="F35">
        <v>818.28</v>
      </c>
      <c r="G35">
        <v>804.09199999999998</v>
      </c>
      <c r="J35">
        <f t="shared" si="0"/>
        <v>80</v>
      </c>
      <c r="K35">
        <f t="shared" si="1"/>
        <v>-7.2269999999999754</v>
      </c>
      <c r="L35">
        <f t="shared" si="2"/>
        <v>14.187999999999988</v>
      </c>
      <c r="N35">
        <f t="shared" si="3"/>
        <v>80</v>
      </c>
      <c r="O35">
        <f t="shared" si="4"/>
        <v>6.9439315273825589E-2</v>
      </c>
      <c r="P35">
        <f t="shared" si="4"/>
        <v>0.32922676012041091</v>
      </c>
    </row>
    <row r="36" spans="3:16" x14ac:dyDescent="0.25">
      <c r="C36">
        <v>81</v>
      </c>
      <c r="D36">
        <v>391.37</v>
      </c>
      <c r="E36">
        <v>397.40100000000001</v>
      </c>
      <c r="F36">
        <v>800.23</v>
      </c>
      <c r="G36">
        <v>780.15800000000002</v>
      </c>
      <c r="J36">
        <f t="shared" si="0"/>
        <v>81</v>
      </c>
      <c r="K36">
        <f t="shared" si="1"/>
        <v>-6.0310000000000059</v>
      </c>
      <c r="L36">
        <f t="shared" si="2"/>
        <v>20.072000000000003</v>
      </c>
      <c r="N36">
        <f t="shared" si="3"/>
        <v>81</v>
      </c>
      <c r="O36">
        <f t="shared" si="4"/>
        <v>8.2429995872526182E-2</v>
      </c>
      <c r="P36">
        <f t="shared" si="4"/>
        <v>0.38210001347890504</v>
      </c>
    </row>
    <row r="37" spans="3:16" x14ac:dyDescent="0.25">
      <c r="C37">
        <v>82</v>
      </c>
      <c r="D37">
        <v>395.85</v>
      </c>
      <c r="E37">
        <v>408.38200000000001</v>
      </c>
      <c r="F37">
        <v>801.86</v>
      </c>
      <c r="G37">
        <v>775.88199999999995</v>
      </c>
      <c r="J37">
        <f t="shared" si="0"/>
        <v>82</v>
      </c>
      <c r="K37">
        <f t="shared" si="1"/>
        <v>-12.531999999999982</v>
      </c>
      <c r="L37">
        <f t="shared" si="2"/>
        <v>25.978000000000065</v>
      </c>
      <c r="N37">
        <f t="shared" si="3"/>
        <v>82</v>
      </c>
      <c r="O37">
        <f t="shared" si="4"/>
        <v>1.1817609106510784E-2</v>
      </c>
      <c r="P37">
        <f t="shared" si="4"/>
        <v>0.43517095745158835</v>
      </c>
    </row>
    <row r="38" spans="3:16" x14ac:dyDescent="0.25">
      <c r="C38">
        <v>83</v>
      </c>
      <c r="D38">
        <v>386.31</v>
      </c>
      <c r="E38">
        <v>399.55900000000003</v>
      </c>
      <c r="F38">
        <v>779.17</v>
      </c>
      <c r="G38">
        <v>756.93399999999997</v>
      </c>
      <c r="J38">
        <f t="shared" si="0"/>
        <v>83</v>
      </c>
      <c r="K38">
        <f t="shared" si="1"/>
        <v>-13.249000000000024</v>
      </c>
      <c r="L38">
        <f t="shared" si="2"/>
        <v>22.23599999999999</v>
      </c>
      <c r="N38">
        <f t="shared" si="3"/>
        <v>83</v>
      </c>
      <c r="O38">
        <f t="shared" ref="O38:P39" si="5">(K38-MIN(K$3:K$95))/(MAX(K$3:K$95)-MIN(K$3:K$95))</f>
        <v>4.0297178111352808E-3</v>
      </c>
      <c r="P38">
        <f t="shared" si="5"/>
        <v>0.40154558116547545</v>
      </c>
    </row>
    <row r="39" spans="3:16" x14ac:dyDescent="0.25">
      <c r="C39">
        <v>84</v>
      </c>
      <c r="D39">
        <v>383.15</v>
      </c>
      <c r="E39">
        <v>396.77</v>
      </c>
      <c r="F39">
        <v>784.93</v>
      </c>
      <c r="G39">
        <v>764.38800000000003</v>
      </c>
      <c r="J39">
        <f t="shared" si="0"/>
        <v>84</v>
      </c>
      <c r="K39">
        <f t="shared" si="1"/>
        <v>-13.620000000000005</v>
      </c>
      <c r="L39">
        <f t="shared" si="2"/>
        <v>20.541999999999916</v>
      </c>
      <c r="N39">
        <f t="shared" si="3"/>
        <v>84</v>
      </c>
      <c r="O39">
        <f t="shared" si="5"/>
        <v>0</v>
      </c>
      <c r="P39">
        <f t="shared" si="5"/>
        <v>0.38632340387293762</v>
      </c>
    </row>
  </sheetData>
  <sortState ref="C3:E76">
    <sortCondition ref="C11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zoomScale="80" zoomScaleNormal="80" workbookViewId="0"/>
  </sheetViews>
  <sheetFormatPr defaultRowHeight="15" x14ac:dyDescent="0.25"/>
  <sheetData>
    <row r="1" spans="1:16" x14ac:dyDescent="0.25">
      <c r="A1" t="s">
        <v>24</v>
      </c>
      <c r="J1" t="s">
        <v>1</v>
      </c>
      <c r="N1" t="s">
        <v>2</v>
      </c>
    </row>
    <row r="2" spans="1:16" x14ac:dyDescent="0.25">
      <c r="C2" t="s">
        <v>3</v>
      </c>
      <c r="D2" s="1" t="s">
        <v>4</v>
      </c>
      <c r="E2" s="1" t="s">
        <v>5</v>
      </c>
      <c r="F2" s="2" t="s">
        <v>7</v>
      </c>
      <c r="G2" s="2" t="s">
        <v>8</v>
      </c>
      <c r="J2" t="s">
        <v>3</v>
      </c>
      <c r="K2" s="1" t="s">
        <v>6</v>
      </c>
      <c r="L2" s="2" t="s">
        <v>9</v>
      </c>
      <c r="N2" t="s">
        <v>3</v>
      </c>
      <c r="O2" s="1" t="s">
        <v>6</v>
      </c>
      <c r="P2" s="2" t="s">
        <v>9</v>
      </c>
    </row>
    <row r="3" spans="1:16" x14ac:dyDescent="0.25">
      <c r="C3">
        <v>47</v>
      </c>
      <c r="D3">
        <v>428.13499999999999</v>
      </c>
      <c r="E3">
        <v>420.67500000000001</v>
      </c>
      <c r="F3">
        <v>779.88499999999999</v>
      </c>
      <c r="G3">
        <v>740.2</v>
      </c>
      <c r="J3">
        <f>C3</f>
        <v>47</v>
      </c>
      <c r="K3">
        <f>D3-E3</f>
        <v>7.4599999999999795</v>
      </c>
      <c r="L3">
        <f>F3-G3</f>
        <v>39.684999999999945</v>
      </c>
      <c r="N3">
        <f>C3</f>
        <v>47</v>
      </c>
      <c r="O3">
        <f>(K3-MIN(K$3:K$95))/(MAX(K$3:K$95)-MIN(K$3:K$95))</f>
        <v>0.18540445840633085</v>
      </c>
      <c r="P3">
        <f>(L3-MIN(L$3:L$95))/(MAX(L$3:L$95)-MIN(L$3:L$95))</f>
        <v>0.10796573192145718</v>
      </c>
    </row>
    <row r="4" spans="1:16" x14ac:dyDescent="0.25">
      <c r="C4">
        <v>48</v>
      </c>
      <c r="D4">
        <v>413.91</v>
      </c>
      <c r="E4">
        <v>411.98500000000001</v>
      </c>
      <c r="F4">
        <v>776.66700000000003</v>
      </c>
      <c r="G4">
        <v>741.04</v>
      </c>
      <c r="J4">
        <f t="shared" ref="J4:J52" si="0">C4</f>
        <v>48</v>
      </c>
      <c r="K4">
        <f t="shared" ref="K4:K52" si="1">D4-E4</f>
        <v>1.9250000000000114</v>
      </c>
      <c r="L4">
        <f t="shared" ref="L4:L52" si="2">F4-G4</f>
        <v>35.627000000000066</v>
      </c>
      <c r="N4">
        <f t="shared" ref="N4:N52" si="3">C4</f>
        <v>48</v>
      </c>
      <c r="O4">
        <f t="shared" ref="O4:P37" si="4">(K4-MIN(K$3:K$95))/(MAX(K$3:K$95)-MIN(K$3:K$95))</f>
        <v>0.11852836343865165</v>
      </c>
      <c r="P4">
        <f t="shared" si="4"/>
        <v>0</v>
      </c>
    </row>
    <row r="5" spans="1:16" x14ac:dyDescent="0.25">
      <c r="C5">
        <v>49</v>
      </c>
      <c r="D5">
        <v>422.95100000000002</v>
      </c>
      <c r="E5">
        <v>416.375</v>
      </c>
      <c r="F5">
        <v>770.76400000000001</v>
      </c>
      <c r="G5">
        <v>723.15</v>
      </c>
      <c r="J5">
        <f t="shared" si="0"/>
        <v>49</v>
      </c>
      <c r="K5">
        <f t="shared" si="1"/>
        <v>6.5760000000000218</v>
      </c>
      <c r="L5">
        <f t="shared" si="2"/>
        <v>47.614000000000033</v>
      </c>
      <c r="N5">
        <f t="shared" si="3"/>
        <v>49</v>
      </c>
      <c r="O5">
        <f t="shared" si="4"/>
        <v>0.17472361505467304</v>
      </c>
      <c r="P5">
        <f t="shared" si="4"/>
        <v>0.31892193901984778</v>
      </c>
    </row>
    <row r="6" spans="1:16" x14ac:dyDescent="0.25">
      <c r="C6">
        <v>50</v>
      </c>
      <c r="D6">
        <v>414.779</v>
      </c>
      <c r="E6">
        <v>419.37</v>
      </c>
      <c r="F6">
        <v>773.49300000000005</v>
      </c>
      <c r="G6">
        <v>712.505</v>
      </c>
      <c r="J6">
        <f t="shared" si="0"/>
        <v>50</v>
      </c>
      <c r="K6">
        <f t="shared" si="1"/>
        <v>-4.5910000000000082</v>
      </c>
      <c r="L6">
        <f t="shared" si="2"/>
        <v>60.988000000000056</v>
      </c>
      <c r="N6">
        <f t="shared" si="3"/>
        <v>50</v>
      </c>
      <c r="O6">
        <f t="shared" si="4"/>
        <v>3.9799432127106668E-2</v>
      </c>
      <c r="P6">
        <f t="shared" si="4"/>
        <v>0.67474591603256684</v>
      </c>
    </row>
    <row r="7" spans="1:16" x14ac:dyDescent="0.25">
      <c r="C7">
        <v>51</v>
      </c>
      <c r="D7">
        <v>418.91199999999998</v>
      </c>
      <c r="E7">
        <v>419.714</v>
      </c>
      <c r="F7">
        <v>781.596</v>
      </c>
      <c r="G7">
        <v>728.14099999999996</v>
      </c>
      <c r="J7">
        <f t="shared" si="0"/>
        <v>51</v>
      </c>
      <c r="K7">
        <f t="shared" si="1"/>
        <v>-0.80200000000002092</v>
      </c>
      <c r="L7">
        <f t="shared" si="2"/>
        <v>53.455000000000041</v>
      </c>
      <c r="N7">
        <f t="shared" si="3"/>
        <v>51</v>
      </c>
      <c r="O7">
        <f t="shared" si="4"/>
        <v>8.557965323506278E-2</v>
      </c>
      <c r="P7">
        <f t="shared" si="4"/>
        <v>0.47432554674612948</v>
      </c>
    </row>
    <row r="8" spans="1:16" x14ac:dyDescent="0.25">
      <c r="C8">
        <v>52</v>
      </c>
      <c r="D8">
        <v>414.875</v>
      </c>
      <c r="E8">
        <v>410.22899999999998</v>
      </c>
      <c r="F8">
        <v>776.27200000000005</v>
      </c>
      <c r="G8">
        <v>721.91700000000003</v>
      </c>
      <c r="J8">
        <f t="shared" si="0"/>
        <v>52</v>
      </c>
      <c r="K8">
        <f t="shared" si="1"/>
        <v>4.646000000000015</v>
      </c>
      <c r="L8">
        <f t="shared" si="2"/>
        <v>54.355000000000018</v>
      </c>
      <c r="N8">
        <f t="shared" si="3"/>
        <v>52</v>
      </c>
      <c r="O8">
        <f t="shared" si="4"/>
        <v>0.15140457923035108</v>
      </c>
      <c r="P8">
        <f t="shared" si="4"/>
        <v>0.49827063268238181</v>
      </c>
    </row>
    <row r="9" spans="1:16" x14ac:dyDescent="0.25">
      <c r="C9">
        <v>53</v>
      </c>
      <c r="D9">
        <v>415.43400000000003</v>
      </c>
      <c r="E9">
        <v>415.44799999999998</v>
      </c>
      <c r="F9">
        <v>765.11</v>
      </c>
      <c r="G9">
        <v>712.53099999999995</v>
      </c>
      <c r="J9">
        <f t="shared" si="0"/>
        <v>53</v>
      </c>
      <c r="K9">
        <f t="shared" si="1"/>
        <v>-1.3999999999953161E-2</v>
      </c>
      <c r="L9">
        <f t="shared" si="2"/>
        <v>52.579000000000065</v>
      </c>
      <c r="N9">
        <f t="shared" si="3"/>
        <v>53</v>
      </c>
      <c r="O9">
        <f t="shared" si="4"/>
        <v>9.5100585996496581E-2</v>
      </c>
      <c r="P9">
        <f t="shared" si="4"/>
        <v>0.45101899643484394</v>
      </c>
    </row>
    <row r="10" spans="1:16" x14ac:dyDescent="0.25">
      <c r="C10">
        <v>54</v>
      </c>
      <c r="D10">
        <v>410.73500000000001</v>
      </c>
      <c r="E10">
        <v>415.37</v>
      </c>
      <c r="F10">
        <v>769.44100000000003</v>
      </c>
      <c r="G10">
        <v>713.15599999999995</v>
      </c>
      <c r="J10">
        <f t="shared" si="0"/>
        <v>54</v>
      </c>
      <c r="K10">
        <f t="shared" si="1"/>
        <v>-4.6349999999999909</v>
      </c>
      <c r="L10">
        <f t="shared" si="2"/>
        <v>56.285000000000082</v>
      </c>
      <c r="N10">
        <f t="shared" si="3"/>
        <v>54</v>
      </c>
      <c r="O10">
        <f t="shared" si="4"/>
        <v>3.9267806439920262E-2</v>
      </c>
      <c r="P10">
        <f t="shared" si="4"/>
        <v>0.54961953919012585</v>
      </c>
    </row>
    <row r="11" spans="1:16" x14ac:dyDescent="0.25">
      <c r="C11">
        <v>55</v>
      </c>
      <c r="D11">
        <v>404.39699999999999</v>
      </c>
      <c r="E11">
        <v>408.35899999999998</v>
      </c>
      <c r="F11">
        <v>759.54399999999998</v>
      </c>
      <c r="G11">
        <v>716.58299999999997</v>
      </c>
      <c r="J11">
        <f t="shared" si="0"/>
        <v>55</v>
      </c>
      <c r="K11">
        <f t="shared" si="1"/>
        <v>-3.9619999999999891</v>
      </c>
      <c r="L11">
        <f t="shared" si="2"/>
        <v>42.961000000000013</v>
      </c>
      <c r="N11">
        <f t="shared" si="3"/>
        <v>55</v>
      </c>
      <c r="O11">
        <f t="shared" si="4"/>
        <v>4.7399262973479156E-2</v>
      </c>
      <c r="P11">
        <f t="shared" si="4"/>
        <v>0.19512584472941963</v>
      </c>
    </row>
    <row r="12" spans="1:16" x14ac:dyDescent="0.25">
      <c r="C12">
        <v>56</v>
      </c>
      <c r="D12">
        <v>406.43400000000003</v>
      </c>
      <c r="E12">
        <v>408.10899999999998</v>
      </c>
      <c r="F12">
        <v>739.75699999999995</v>
      </c>
      <c r="G12">
        <v>701.22400000000005</v>
      </c>
      <c r="J12">
        <f t="shared" si="0"/>
        <v>56</v>
      </c>
      <c r="K12">
        <f t="shared" si="1"/>
        <v>-1.6749999999999545</v>
      </c>
      <c r="L12">
        <f t="shared" si="2"/>
        <v>38.532999999999902</v>
      </c>
      <c r="N12">
        <f t="shared" si="3"/>
        <v>56</v>
      </c>
      <c r="O12">
        <f t="shared" si="4"/>
        <v>7.5031716305201931E-2</v>
      </c>
      <c r="P12">
        <f t="shared" si="4"/>
        <v>7.7316021923052286E-2</v>
      </c>
    </row>
    <row r="13" spans="1:16" x14ac:dyDescent="0.25">
      <c r="C13">
        <v>57</v>
      </c>
      <c r="D13">
        <v>402.125</v>
      </c>
      <c r="E13">
        <v>404.51600000000002</v>
      </c>
      <c r="F13">
        <v>747.36800000000005</v>
      </c>
      <c r="G13">
        <v>700.07799999999997</v>
      </c>
      <c r="J13">
        <f t="shared" si="0"/>
        <v>57</v>
      </c>
      <c r="K13">
        <f t="shared" si="1"/>
        <v>-2.3910000000000196</v>
      </c>
      <c r="L13">
        <f t="shared" si="2"/>
        <v>47.290000000000077</v>
      </c>
      <c r="N13">
        <f t="shared" si="3"/>
        <v>57</v>
      </c>
      <c r="O13">
        <f t="shared" si="4"/>
        <v>6.6380716486437175E-2</v>
      </c>
      <c r="P13">
        <f t="shared" si="4"/>
        <v>0.31030170808279789</v>
      </c>
    </row>
    <row r="14" spans="1:16" x14ac:dyDescent="0.25">
      <c r="C14">
        <v>58</v>
      </c>
      <c r="D14">
        <v>412.05599999999998</v>
      </c>
      <c r="E14">
        <v>410.17</v>
      </c>
      <c r="F14">
        <v>723.81200000000001</v>
      </c>
      <c r="G14">
        <v>676.64</v>
      </c>
      <c r="J14">
        <f t="shared" si="0"/>
        <v>58</v>
      </c>
      <c r="K14">
        <f t="shared" si="1"/>
        <v>1.8859999999999673</v>
      </c>
      <c r="L14">
        <f t="shared" si="2"/>
        <v>47.172000000000025</v>
      </c>
      <c r="N14">
        <f t="shared" si="3"/>
        <v>58</v>
      </c>
      <c r="O14">
        <f t="shared" si="4"/>
        <v>0.11805714976137208</v>
      </c>
      <c r="P14">
        <f t="shared" si="4"/>
        <v>0.30716224126004338</v>
      </c>
    </row>
    <row r="15" spans="1:16" x14ac:dyDescent="0.25">
      <c r="C15">
        <v>59</v>
      </c>
      <c r="D15">
        <v>396.29199999999997</v>
      </c>
      <c r="E15">
        <v>395.80500000000001</v>
      </c>
      <c r="F15">
        <v>718.11800000000005</v>
      </c>
      <c r="G15">
        <v>664.99</v>
      </c>
      <c r="J15">
        <f t="shared" si="0"/>
        <v>59</v>
      </c>
      <c r="K15">
        <f t="shared" si="1"/>
        <v>0.48699999999996635</v>
      </c>
      <c r="L15">
        <f t="shared" si="2"/>
        <v>53.128000000000043</v>
      </c>
      <c r="N15">
        <f t="shared" si="3"/>
        <v>59</v>
      </c>
      <c r="O15">
        <f t="shared" si="4"/>
        <v>0.10115386938923408</v>
      </c>
      <c r="P15">
        <f t="shared" si="4"/>
        <v>0.46562549885595761</v>
      </c>
    </row>
    <row r="16" spans="1:16" x14ac:dyDescent="0.25">
      <c r="C16">
        <v>60</v>
      </c>
      <c r="D16">
        <v>399.38200000000001</v>
      </c>
      <c r="E16">
        <v>395.21</v>
      </c>
      <c r="F16">
        <v>728.48599999999999</v>
      </c>
      <c r="G16">
        <v>677.70500000000004</v>
      </c>
      <c r="J16">
        <f t="shared" si="0"/>
        <v>60</v>
      </c>
      <c r="K16">
        <f t="shared" si="1"/>
        <v>4.1720000000000255</v>
      </c>
      <c r="L16">
        <f t="shared" si="2"/>
        <v>50.780999999999949</v>
      </c>
      <c r="N16">
        <f t="shared" si="3"/>
        <v>60</v>
      </c>
      <c r="O16">
        <f t="shared" si="4"/>
        <v>0.14567752069111362</v>
      </c>
      <c r="P16">
        <f t="shared" si="4"/>
        <v>0.40318203586441559</v>
      </c>
    </row>
    <row r="17" spans="3:16" x14ac:dyDescent="0.25">
      <c r="C17">
        <v>61</v>
      </c>
      <c r="D17">
        <v>404.81900000000002</v>
      </c>
      <c r="E17">
        <v>400.02499999999998</v>
      </c>
      <c r="F17">
        <v>731.60400000000004</v>
      </c>
      <c r="G17">
        <v>681.54</v>
      </c>
      <c r="J17">
        <f t="shared" si="0"/>
        <v>61</v>
      </c>
      <c r="K17">
        <f t="shared" si="1"/>
        <v>4.7940000000000396</v>
      </c>
      <c r="L17">
        <f t="shared" si="2"/>
        <v>50.064000000000078</v>
      </c>
      <c r="N17">
        <f t="shared" si="3"/>
        <v>61</v>
      </c>
      <c r="O17">
        <f t="shared" si="4"/>
        <v>0.15319277472361545</v>
      </c>
      <c r="P17">
        <f t="shared" si="4"/>
        <v>0.38410578406853751</v>
      </c>
    </row>
    <row r="18" spans="3:16" x14ac:dyDescent="0.25">
      <c r="C18">
        <v>62</v>
      </c>
      <c r="D18">
        <v>399.42099999999999</v>
      </c>
      <c r="E18">
        <v>391.45400000000001</v>
      </c>
      <c r="F18">
        <v>717.69299999999998</v>
      </c>
      <c r="G18">
        <v>668.29100000000005</v>
      </c>
      <c r="J18">
        <f t="shared" si="0"/>
        <v>62</v>
      </c>
      <c r="K18">
        <f t="shared" si="1"/>
        <v>7.9669999999999845</v>
      </c>
      <c r="L18">
        <f t="shared" si="2"/>
        <v>49.40199999999993</v>
      </c>
      <c r="N18">
        <f t="shared" si="3"/>
        <v>62</v>
      </c>
      <c r="O18">
        <f t="shared" si="4"/>
        <v>0.19153023621095847</v>
      </c>
      <c r="P18">
        <f t="shared" si="4"/>
        <v>0.36649284307986751</v>
      </c>
    </row>
    <row r="19" spans="3:16" x14ac:dyDescent="0.25">
      <c r="C19">
        <v>63</v>
      </c>
      <c r="D19">
        <v>413.5</v>
      </c>
      <c r="E19">
        <v>407.536</v>
      </c>
      <c r="F19">
        <v>727.05700000000002</v>
      </c>
      <c r="G19">
        <v>688.69899999999996</v>
      </c>
      <c r="J19">
        <f t="shared" si="0"/>
        <v>63</v>
      </c>
      <c r="K19">
        <f t="shared" si="1"/>
        <v>5.9639999999999986</v>
      </c>
      <c r="L19">
        <f t="shared" si="2"/>
        <v>38.358000000000061</v>
      </c>
      <c r="N19">
        <f t="shared" si="3"/>
        <v>63</v>
      </c>
      <c r="O19">
        <f t="shared" si="4"/>
        <v>0.16732918504198624</v>
      </c>
      <c r="P19">
        <f t="shared" si="4"/>
        <v>7.2660032991007345E-2</v>
      </c>
    </row>
    <row r="20" spans="3:16" x14ac:dyDescent="0.25">
      <c r="C20">
        <v>64</v>
      </c>
      <c r="D20">
        <v>399.27100000000002</v>
      </c>
      <c r="E20">
        <v>394.66800000000001</v>
      </c>
      <c r="F20">
        <v>717.62099999999998</v>
      </c>
      <c r="G20">
        <v>670.22400000000005</v>
      </c>
      <c r="J20">
        <f t="shared" si="0"/>
        <v>64</v>
      </c>
      <c r="K20">
        <f t="shared" si="1"/>
        <v>4.6030000000000086</v>
      </c>
      <c r="L20">
        <f t="shared" si="2"/>
        <v>47.396999999999935</v>
      </c>
      <c r="N20">
        <f t="shared" si="3"/>
        <v>64</v>
      </c>
      <c r="O20">
        <f t="shared" si="4"/>
        <v>0.15088503594514591</v>
      </c>
      <c r="P20">
        <f t="shared" si="4"/>
        <v>0.31314851274410416</v>
      </c>
    </row>
    <row r="21" spans="3:16" x14ac:dyDescent="0.25">
      <c r="C21">
        <v>65</v>
      </c>
      <c r="D21">
        <v>407.41899999999998</v>
      </c>
      <c r="E21">
        <v>394.89600000000002</v>
      </c>
      <c r="F21">
        <v>719.92600000000004</v>
      </c>
      <c r="G21">
        <v>674.78599999999994</v>
      </c>
      <c r="J21">
        <f t="shared" si="0"/>
        <v>65</v>
      </c>
      <c r="K21">
        <f t="shared" si="1"/>
        <v>12.522999999999968</v>
      </c>
      <c r="L21">
        <f t="shared" si="2"/>
        <v>45.1400000000001</v>
      </c>
      <c r="N21">
        <f t="shared" si="3"/>
        <v>65</v>
      </c>
      <c r="O21">
        <f t="shared" si="4"/>
        <v>0.24657765963873571</v>
      </c>
      <c r="P21">
        <f t="shared" si="4"/>
        <v>0.2530995583461943</v>
      </c>
    </row>
    <row r="22" spans="3:16" x14ac:dyDescent="0.25">
      <c r="C22">
        <v>66</v>
      </c>
      <c r="D22">
        <v>424.35399999999998</v>
      </c>
      <c r="E22">
        <v>393.13</v>
      </c>
      <c r="F22">
        <v>717.20799999999997</v>
      </c>
      <c r="G22">
        <v>675.56</v>
      </c>
      <c r="J22">
        <f t="shared" si="0"/>
        <v>66</v>
      </c>
      <c r="K22">
        <f t="shared" si="1"/>
        <v>31.22399999999999</v>
      </c>
      <c r="L22">
        <f t="shared" si="2"/>
        <v>41.648000000000025</v>
      </c>
      <c r="N22">
        <f t="shared" si="3"/>
        <v>66</v>
      </c>
      <c r="O22">
        <f t="shared" si="4"/>
        <v>0.47253065909502795</v>
      </c>
      <c r="P22">
        <f t="shared" si="4"/>
        <v>0.16019262491353095</v>
      </c>
    </row>
    <row r="23" spans="3:16" x14ac:dyDescent="0.25">
      <c r="C23">
        <v>67</v>
      </c>
      <c r="D23">
        <v>434.49299999999999</v>
      </c>
      <c r="E23">
        <v>400.923</v>
      </c>
      <c r="F23">
        <v>729.17100000000005</v>
      </c>
      <c r="G23">
        <v>691.81100000000004</v>
      </c>
      <c r="J23">
        <f t="shared" si="0"/>
        <v>67</v>
      </c>
      <c r="K23">
        <f t="shared" si="1"/>
        <v>33.569999999999993</v>
      </c>
      <c r="L23">
        <f t="shared" si="2"/>
        <v>37.360000000000014</v>
      </c>
      <c r="N23">
        <f t="shared" si="3"/>
        <v>67</v>
      </c>
      <c r="O23">
        <f t="shared" si="4"/>
        <v>0.5008759741436597</v>
      </c>
      <c r="P23">
        <f t="shared" si="4"/>
        <v>4.6107593252805619E-2</v>
      </c>
    </row>
    <row r="24" spans="3:16" x14ac:dyDescent="0.25">
      <c r="C24">
        <v>68</v>
      </c>
      <c r="D24">
        <v>450.43200000000002</v>
      </c>
      <c r="E24">
        <v>397.315</v>
      </c>
      <c r="F24">
        <v>717.31100000000004</v>
      </c>
      <c r="G24">
        <v>673.64499999999998</v>
      </c>
      <c r="J24">
        <f t="shared" si="0"/>
        <v>68</v>
      </c>
      <c r="K24">
        <f t="shared" si="1"/>
        <v>53.117000000000019</v>
      </c>
      <c r="L24">
        <f t="shared" si="2"/>
        <v>43.666000000000054</v>
      </c>
      <c r="N24">
        <f t="shared" si="3"/>
        <v>68</v>
      </c>
      <c r="O24">
        <f t="shared" si="4"/>
        <v>0.73705068567631271</v>
      </c>
      <c r="P24">
        <f t="shared" si="4"/>
        <v>0.21388282871281883</v>
      </c>
    </row>
    <row r="25" spans="3:16" x14ac:dyDescent="0.25">
      <c r="C25">
        <v>69</v>
      </c>
      <c r="D25">
        <v>493.61799999999999</v>
      </c>
      <c r="E25">
        <v>425.32</v>
      </c>
      <c r="F25">
        <v>728.20799999999997</v>
      </c>
      <c r="G25">
        <v>679.33</v>
      </c>
      <c r="J25">
        <f t="shared" si="0"/>
        <v>69</v>
      </c>
      <c r="K25">
        <f t="shared" si="1"/>
        <v>68.298000000000002</v>
      </c>
      <c r="L25">
        <f t="shared" si="2"/>
        <v>48.877999999999929</v>
      </c>
      <c r="N25">
        <f t="shared" si="3"/>
        <v>69</v>
      </c>
      <c r="O25">
        <f t="shared" si="4"/>
        <v>0.92047363015767536</v>
      </c>
      <c r="P25">
        <f t="shared" si="4"/>
        <v>0.35255148193476021</v>
      </c>
    </row>
    <row r="26" spans="3:16" x14ac:dyDescent="0.25">
      <c r="C26">
        <v>70</v>
      </c>
      <c r="D26">
        <v>464.16699999999997</v>
      </c>
      <c r="E26">
        <v>397.66500000000002</v>
      </c>
      <c r="F26">
        <v>723.69399999999996</v>
      </c>
      <c r="G26">
        <v>674.33500000000004</v>
      </c>
      <c r="J26">
        <f t="shared" si="0"/>
        <v>70</v>
      </c>
      <c r="K26">
        <f t="shared" si="1"/>
        <v>66.501999999999953</v>
      </c>
      <c r="L26">
        <f t="shared" si="2"/>
        <v>49.358999999999924</v>
      </c>
      <c r="N26">
        <f t="shared" si="3"/>
        <v>70</v>
      </c>
      <c r="O26">
        <f t="shared" si="4"/>
        <v>0.89877363619887585</v>
      </c>
      <c r="P26">
        <f t="shared" si="4"/>
        <v>0.36534880008513526</v>
      </c>
    </row>
    <row r="27" spans="3:16" x14ac:dyDescent="0.25">
      <c r="C27">
        <v>71</v>
      </c>
      <c r="D27">
        <v>455.541</v>
      </c>
      <c r="E27">
        <v>395.28500000000003</v>
      </c>
      <c r="F27">
        <v>725.95299999999997</v>
      </c>
      <c r="G27">
        <v>680.55499999999995</v>
      </c>
      <c r="J27">
        <f t="shared" si="0"/>
        <v>71</v>
      </c>
      <c r="K27">
        <f t="shared" si="1"/>
        <v>60.255999999999972</v>
      </c>
      <c r="L27">
        <f t="shared" si="2"/>
        <v>45.398000000000025</v>
      </c>
      <c r="N27">
        <f t="shared" si="3"/>
        <v>71</v>
      </c>
      <c r="O27">
        <f t="shared" si="4"/>
        <v>0.82330695342234006</v>
      </c>
      <c r="P27">
        <f t="shared" si="4"/>
        <v>0.25996381631458482</v>
      </c>
    </row>
    <row r="28" spans="3:16" x14ac:dyDescent="0.25">
      <c r="C28">
        <v>72</v>
      </c>
      <c r="D28">
        <v>471.858</v>
      </c>
      <c r="E28">
        <v>401.72</v>
      </c>
      <c r="F28">
        <v>723.08799999999997</v>
      </c>
      <c r="G28">
        <v>674.67499999999995</v>
      </c>
      <c r="J28">
        <f t="shared" si="0"/>
        <v>72</v>
      </c>
      <c r="K28">
        <f t="shared" si="1"/>
        <v>70.137999999999977</v>
      </c>
      <c r="L28">
        <f t="shared" si="2"/>
        <v>48.413000000000011</v>
      </c>
      <c r="N28">
        <f t="shared" si="3"/>
        <v>72</v>
      </c>
      <c r="O28">
        <f t="shared" si="4"/>
        <v>0.94270524980366077</v>
      </c>
      <c r="P28">
        <f t="shared" si="4"/>
        <v>0.34017985420103175</v>
      </c>
    </row>
    <row r="29" spans="3:16" x14ac:dyDescent="0.25">
      <c r="C29">
        <v>73</v>
      </c>
      <c r="D29">
        <v>458.69400000000002</v>
      </c>
      <c r="E29">
        <v>398.41</v>
      </c>
      <c r="F29">
        <v>730.25</v>
      </c>
      <c r="G29">
        <v>681.06500000000005</v>
      </c>
      <c r="J29">
        <f t="shared" si="0"/>
        <v>73</v>
      </c>
      <c r="K29">
        <f t="shared" si="1"/>
        <v>60.283999999999992</v>
      </c>
      <c r="L29">
        <f t="shared" si="2"/>
        <v>49.184999999999945</v>
      </c>
      <c r="N29">
        <f t="shared" si="3"/>
        <v>73</v>
      </c>
      <c r="O29">
        <f t="shared" si="4"/>
        <v>0.82364526067782273</v>
      </c>
      <c r="P29">
        <f t="shared" si="4"/>
        <v>0.36071941680412695</v>
      </c>
    </row>
    <row r="30" spans="3:16" x14ac:dyDescent="0.25">
      <c r="C30">
        <v>74</v>
      </c>
      <c r="D30">
        <v>456.27699999999999</v>
      </c>
      <c r="E30">
        <v>396.11500000000001</v>
      </c>
      <c r="F30">
        <v>727.79100000000005</v>
      </c>
      <c r="G30">
        <v>672.52</v>
      </c>
      <c r="J30">
        <f t="shared" si="0"/>
        <v>74</v>
      </c>
      <c r="K30">
        <f t="shared" si="1"/>
        <v>60.161999999999978</v>
      </c>
      <c r="L30">
        <f t="shared" si="2"/>
        <v>55.271000000000072</v>
      </c>
      <c r="N30">
        <f t="shared" si="3"/>
        <v>74</v>
      </c>
      <c r="O30">
        <f t="shared" si="4"/>
        <v>0.82217120763607776</v>
      </c>
      <c r="P30">
        <f t="shared" si="4"/>
        <v>0.52264140903528067</v>
      </c>
    </row>
    <row r="31" spans="3:16" x14ac:dyDescent="0.25">
      <c r="C31">
        <v>75</v>
      </c>
      <c r="D31">
        <v>460.70400000000001</v>
      </c>
      <c r="E31">
        <v>396.83300000000003</v>
      </c>
      <c r="F31">
        <v>725.34900000000005</v>
      </c>
      <c r="G31">
        <v>673.79399999999998</v>
      </c>
      <c r="J31">
        <f t="shared" si="0"/>
        <v>75</v>
      </c>
      <c r="K31">
        <f t="shared" si="1"/>
        <v>63.870999999999981</v>
      </c>
      <c r="L31">
        <f t="shared" si="2"/>
        <v>51.555000000000064</v>
      </c>
      <c r="N31">
        <f t="shared" si="3"/>
        <v>75</v>
      </c>
      <c r="O31">
        <f t="shared" si="4"/>
        <v>0.86698483658551295</v>
      </c>
      <c r="P31">
        <f t="shared" si="4"/>
        <v>0.42377480976959614</v>
      </c>
    </row>
    <row r="32" spans="3:16" x14ac:dyDescent="0.25">
      <c r="C32">
        <v>76</v>
      </c>
      <c r="D32">
        <v>428.447</v>
      </c>
      <c r="E32">
        <v>381.86799999999999</v>
      </c>
      <c r="F32">
        <v>734.59900000000005</v>
      </c>
      <c r="G32">
        <v>670.38699999999994</v>
      </c>
      <c r="J32">
        <f t="shared" si="0"/>
        <v>76</v>
      </c>
      <c r="K32">
        <f t="shared" si="1"/>
        <v>46.579000000000008</v>
      </c>
      <c r="L32">
        <f t="shared" si="2"/>
        <v>64.212000000000103</v>
      </c>
      <c r="N32">
        <f t="shared" si="3"/>
        <v>76</v>
      </c>
      <c r="O32">
        <f t="shared" si="4"/>
        <v>0.65805594152117453</v>
      </c>
      <c r="P32">
        <f t="shared" si="4"/>
        <v>0.76052253498643407</v>
      </c>
    </row>
    <row r="33" spans="3:16" x14ac:dyDescent="0.25">
      <c r="C33">
        <v>77</v>
      </c>
      <c r="D33">
        <v>465.56599999999997</v>
      </c>
      <c r="E33">
        <v>390.68599999999998</v>
      </c>
      <c r="F33">
        <v>725.88800000000003</v>
      </c>
      <c r="G33">
        <v>674.76</v>
      </c>
      <c r="J33">
        <f t="shared" si="0"/>
        <v>77</v>
      </c>
      <c r="K33">
        <f t="shared" si="1"/>
        <v>74.88</v>
      </c>
      <c r="L33">
        <f t="shared" si="2"/>
        <v>51.128000000000043</v>
      </c>
      <c r="N33">
        <f t="shared" si="3"/>
        <v>77</v>
      </c>
      <c r="O33">
        <f t="shared" si="4"/>
        <v>1</v>
      </c>
      <c r="P33">
        <f t="shared" si="4"/>
        <v>0.41241419677539559</v>
      </c>
    </row>
    <row r="34" spans="3:16" x14ac:dyDescent="0.25">
      <c r="C34">
        <v>78</v>
      </c>
      <c r="D34">
        <v>435.81599999999997</v>
      </c>
      <c r="E34">
        <v>388.71600000000001</v>
      </c>
      <c r="F34">
        <v>723.697</v>
      </c>
      <c r="G34">
        <v>680.75</v>
      </c>
      <c r="J34">
        <f t="shared" si="0"/>
        <v>78</v>
      </c>
      <c r="K34">
        <f t="shared" si="1"/>
        <v>47.099999999999966</v>
      </c>
      <c r="L34">
        <f t="shared" si="2"/>
        <v>42.947000000000003</v>
      </c>
      <c r="N34">
        <f t="shared" si="3"/>
        <v>78</v>
      </c>
      <c r="O34">
        <f t="shared" si="4"/>
        <v>0.66435087295354278</v>
      </c>
      <c r="P34">
        <f t="shared" si="4"/>
        <v>0.19475336561485543</v>
      </c>
    </row>
    <row r="35" spans="3:16" x14ac:dyDescent="0.25">
      <c r="C35">
        <v>79</v>
      </c>
      <c r="D35">
        <v>449.053</v>
      </c>
      <c r="E35">
        <v>386.81900000000002</v>
      </c>
      <c r="F35">
        <v>717.53300000000002</v>
      </c>
      <c r="G35">
        <v>665.22500000000002</v>
      </c>
      <c r="J35">
        <f t="shared" si="0"/>
        <v>79</v>
      </c>
      <c r="K35">
        <f t="shared" si="1"/>
        <v>62.23399999999998</v>
      </c>
      <c r="L35">
        <f t="shared" si="2"/>
        <v>52.307999999999993</v>
      </c>
      <c r="N35">
        <f t="shared" si="3"/>
        <v>79</v>
      </c>
      <c r="O35">
        <f t="shared" si="4"/>
        <v>0.84720594454177467</v>
      </c>
      <c r="P35">
        <f t="shared" si="4"/>
        <v>0.44380886500292588</v>
      </c>
    </row>
    <row r="36" spans="3:16" x14ac:dyDescent="0.25">
      <c r="C36">
        <v>80</v>
      </c>
      <c r="D36">
        <v>462.36799999999999</v>
      </c>
      <c r="E36">
        <v>394.38200000000001</v>
      </c>
      <c r="F36">
        <v>713.63199999999995</v>
      </c>
      <c r="G36">
        <v>662.61800000000005</v>
      </c>
      <c r="J36">
        <f t="shared" si="0"/>
        <v>80</v>
      </c>
      <c r="K36">
        <f t="shared" si="1"/>
        <v>67.98599999999999</v>
      </c>
      <c r="L36">
        <f t="shared" si="2"/>
        <v>51.013999999999896</v>
      </c>
      <c r="N36">
        <f t="shared" si="3"/>
        <v>80</v>
      </c>
      <c r="O36">
        <f t="shared" si="4"/>
        <v>0.91670392073944296</v>
      </c>
      <c r="P36">
        <f t="shared" si="4"/>
        <v>0.40938115255679963</v>
      </c>
    </row>
    <row r="37" spans="3:16" x14ac:dyDescent="0.25">
      <c r="C37">
        <v>81</v>
      </c>
      <c r="D37">
        <v>448.69099999999997</v>
      </c>
      <c r="E37">
        <v>390.59800000000001</v>
      </c>
      <c r="F37">
        <v>709.02599999999995</v>
      </c>
      <c r="G37">
        <v>665.21600000000001</v>
      </c>
      <c r="J37">
        <f t="shared" si="0"/>
        <v>81</v>
      </c>
      <c r="K37">
        <f t="shared" si="1"/>
        <v>58.092999999999961</v>
      </c>
      <c r="L37">
        <f t="shared" si="2"/>
        <v>43.809999999999945</v>
      </c>
      <c r="N37">
        <f t="shared" si="3"/>
        <v>81</v>
      </c>
      <c r="O37">
        <f t="shared" si="4"/>
        <v>0.79717271793632527</v>
      </c>
      <c r="P37">
        <f t="shared" si="4"/>
        <v>0.21771404246261641</v>
      </c>
    </row>
    <row r="38" spans="3:16" x14ac:dyDescent="0.25">
      <c r="C38">
        <v>82</v>
      </c>
      <c r="D38">
        <v>466.21100000000001</v>
      </c>
      <c r="E38">
        <v>395.005</v>
      </c>
      <c r="F38">
        <v>714.75</v>
      </c>
      <c r="G38">
        <v>673.02499999999998</v>
      </c>
      <c r="J38">
        <f t="shared" si="0"/>
        <v>82</v>
      </c>
      <c r="K38">
        <f t="shared" si="1"/>
        <v>71.206000000000017</v>
      </c>
      <c r="L38">
        <f t="shared" si="2"/>
        <v>41.725000000000023</v>
      </c>
      <c r="N38">
        <f t="shared" si="3"/>
        <v>82</v>
      </c>
      <c r="O38">
        <f t="shared" ref="O38:P52" si="5">(K38-MIN(K$3:K$95))/(MAX(K$3:K$95)-MIN(K$3:K$95))</f>
        <v>0.95560925511991812</v>
      </c>
      <c r="P38">
        <f t="shared" si="5"/>
        <v>0.16224126004363254</v>
      </c>
    </row>
    <row r="39" spans="3:16" x14ac:dyDescent="0.25">
      <c r="C39">
        <v>83</v>
      </c>
      <c r="D39">
        <v>450.03399999999999</v>
      </c>
      <c r="E39">
        <v>394.44</v>
      </c>
      <c r="F39">
        <v>711.25</v>
      </c>
      <c r="G39">
        <v>660.41499999999996</v>
      </c>
      <c r="J39">
        <f t="shared" si="0"/>
        <v>83</v>
      </c>
      <c r="K39">
        <f t="shared" si="1"/>
        <v>55.593999999999994</v>
      </c>
      <c r="L39">
        <f t="shared" si="2"/>
        <v>50.835000000000036</v>
      </c>
      <c r="N39">
        <f t="shared" si="3"/>
        <v>83</v>
      </c>
      <c r="O39">
        <f t="shared" si="5"/>
        <v>0.7669787953845224</v>
      </c>
      <c r="P39">
        <f t="shared" si="5"/>
        <v>0.40461874102059309</v>
      </c>
    </row>
    <row r="40" spans="3:16" x14ac:dyDescent="0.25">
      <c r="C40">
        <v>84</v>
      </c>
      <c r="D40">
        <v>444.98599999999999</v>
      </c>
      <c r="E40">
        <v>393.59500000000003</v>
      </c>
      <c r="F40">
        <v>709.12800000000004</v>
      </c>
      <c r="G40">
        <v>669.01499999999999</v>
      </c>
      <c r="J40">
        <f t="shared" si="0"/>
        <v>84</v>
      </c>
      <c r="K40">
        <f t="shared" si="1"/>
        <v>51.390999999999963</v>
      </c>
      <c r="L40">
        <f t="shared" si="2"/>
        <v>40.113000000000056</v>
      </c>
      <c r="N40">
        <f t="shared" si="3"/>
        <v>84</v>
      </c>
      <c r="O40">
        <f t="shared" si="5"/>
        <v>0.71619645985621894</v>
      </c>
      <c r="P40">
        <f t="shared" si="5"/>
        <v>0.11935295056670042</v>
      </c>
    </row>
    <row r="41" spans="3:16" x14ac:dyDescent="0.25">
      <c r="C41">
        <v>85</v>
      </c>
      <c r="D41">
        <v>442.71600000000001</v>
      </c>
      <c r="E41">
        <v>389.995</v>
      </c>
      <c r="F41">
        <v>709.43200000000002</v>
      </c>
      <c r="G41">
        <v>661.17</v>
      </c>
      <c r="J41">
        <f t="shared" si="0"/>
        <v>85</v>
      </c>
      <c r="K41">
        <f t="shared" si="1"/>
        <v>52.721000000000004</v>
      </c>
      <c r="L41">
        <f t="shared" si="2"/>
        <v>48.262000000000057</v>
      </c>
      <c r="N41">
        <f t="shared" si="3"/>
        <v>85</v>
      </c>
      <c r="O41">
        <f t="shared" si="5"/>
        <v>0.73226605449163296</v>
      </c>
      <c r="P41">
        <f t="shared" si="5"/>
        <v>0.33616240089395055</v>
      </c>
    </row>
    <row r="42" spans="3:16" x14ac:dyDescent="0.25">
      <c r="C42">
        <v>86</v>
      </c>
      <c r="D42">
        <v>436.38499999999999</v>
      </c>
      <c r="E42">
        <v>392.745</v>
      </c>
      <c r="F42">
        <v>711.26400000000001</v>
      </c>
      <c r="G42">
        <v>660.93499999999995</v>
      </c>
      <c r="J42">
        <f t="shared" si="0"/>
        <v>86</v>
      </c>
      <c r="K42">
        <f t="shared" si="1"/>
        <v>43.639999999999986</v>
      </c>
      <c r="L42">
        <f t="shared" si="2"/>
        <v>50.329000000000065</v>
      </c>
      <c r="N42">
        <f t="shared" si="3"/>
        <v>86</v>
      </c>
      <c r="O42">
        <f t="shared" si="5"/>
        <v>0.62254576209750478</v>
      </c>
      <c r="P42">
        <f t="shared" si="5"/>
        <v>0.39115628159421162</v>
      </c>
    </row>
    <row r="43" spans="3:16" x14ac:dyDescent="0.25">
      <c r="C43">
        <v>87</v>
      </c>
      <c r="D43">
        <v>433.64499999999998</v>
      </c>
      <c r="E43">
        <v>383.59300000000002</v>
      </c>
      <c r="F43">
        <v>704.64499999999998</v>
      </c>
      <c r="G43">
        <v>651.93600000000004</v>
      </c>
      <c r="J43">
        <f t="shared" si="0"/>
        <v>87</v>
      </c>
      <c r="K43">
        <f t="shared" si="1"/>
        <v>50.051999999999964</v>
      </c>
      <c r="L43">
        <f t="shared" si="2"/>
        <v>52.708999999999946</v>
      </c>
      <c r="N43">
        <f t="shared" si="3"/>
        <v>87</v>
      </c>
      <c r="O43">
        <f t="shared" si="5"/>
        <v>0.70001812360297189</v>
      </c>
      <c r="P43">
        <f t="shared" si="5"/>
        <v>0.45447773107007733</v>
      </c>
    </row>
    <row r="44" spans="3:16" x14ac:dyDescent="0.25">
      <c r="C44">
        <v>88</v>
      </c>
      <c r="D44">
        <v>440.57900000000001</v>
      </c>
      <c r="E44">
        <v>385.69099999999997</v>
      </c>
      <c r="F44">
        <v>686.803</v>
      </c>
      <c r="G44">
        <v>632.81399999999996</v>
      </c>
      <c r="J44">
        <f t="shared" si="0"/>
        <v>88</v>
      </c>
      <c r="K44">
        <f t="shared" si="1"/>
        <v>54.888000000000034</v>
      </c>
      <c r="L44">
        <f t="shared" si="2"/>
        <v>53.989000000000033</v>
      </c>
      <c r="N44">
        <f t="shared" si="3"/>
        <v>88</v>
      </c>
      <c r="O44">
        <f t="shared" si="5"/>
        <v>0.75844861958557408</v>
      </c>
      <c r="P44">
        <f t="shared" si="5"/>
        <v>0.48853296440163935</v>
      </c>
    </row>
    <row r="45" spans="3:16" x14ac:dyDescent="0.25">
      <c r="C45">
        <v>89</v>
      </c>
      <c r="D45">
        <v>419.09199999999998</v>
      </c>
      <c r="E45">
        <v>379.56900000000002</v>
      </c>
      <c r="F45">
        <v>685.78899999999999</v>
      </c>
      <c r="G45">
        <v>637.46600000000001</v>
      </c>
      <c r="J45">
        <f t="shared" si="0"/>
        <v>89</v>
      </c>
      <c r="K45">
        <f t="shared" si="1"/>
        <v>39.522999999999968</v>
      </c>
      <c r="L45">
        <f t="shared" si="2"/>
        <v>48.322999999999979</v>
      </c>
      <c r="N45">
        <f t="shared" si="3"/>
        <v>89</v>
      </c>
      <c r="O45">
        <f t="shared" si="5"/>
        <v>0.57280251313961172</v>
      </c>
      <c r="P45">
        <f t="shared" si="5"/>
        <v>0.33778534560740558</v>
      </c>
    </row>
    <row r="46" spans="3:16" x14ac:dyDescent="0.25">
      <c r="C46">
        <v>90</v>
      </c>
      <c r="D46">
        <v>397.29599999999999</v>
      </c>
      <c r="E46">
        <v>374.92599999999999</v>
      </c>
      <c r="F46">
        <v>687.803</v>
      </c>
      <c r="G46">
        <v>634.96600000000001</v>
      </c>
      <c r="J46">
        <f t="shared" si="0"/>
        <v>90</v>
      </c>
      <c r="K46">
        <f t="shared" si="1"/>
        <v>22.370000000000005</v>
      </c>
      <c r="L46">
        <f t="shared" si="2"/>
        <v>52.836999999999989</v>
      </c>
      <c r="N46">
        <f t="shared" si="3"/>
        <v>90</v>
      </c>
      <c r="O46">
        <f t="shared" si="5"/>
        <v>0.3655530719507038</v>
      </c>
      <c r="P46">
        <f t="shared" si="5"/>
        <v>0.45788325440323441</v>
      </c>
    </row>
    <row r="47" spans="3:16" x14ac:dyDescent="0.25">
      <c r="C47">
        <v>91</v>
      </c>
      <c r="D47">
        <v>394.30900000000003</v>
      </c>
      <c r="E47">
        <v>376.76499999999999</v>
      </c>
      <c r="F47">
        <v>685.25699999999995</v>
      </c>
      <c r="G47">
        <v>640.12300000000005</v>
      </c>
      <c r="J47">
        <f t="shared" si="0"/>
        <v>91</v>
      </c>
      <c r="K47">
        <f t="shared" si="1"/>
        <v>17.54400000000004</v>
      </c>
      <c r="L47">
        <f t="shared" si="2"/>
        <v>45.133999999999901</v>
      </c>
      <c r="N47">
        <f t="shared" si="3"/>
        <v>91</v>
      </c>
      <c r="O47">
        <f t="shared" si="5"/>
        <v>0.307243399987918</v>
      </c>
      <c r="P47">
        <f t="shared" si="5"/>
        <v>0.25293992443994734</v>
      </c>
    </row>
    <row r="48" spans="3:16" x14ac:dyDescent="0.25">
      <c r="C48">
        <v>92</v>
      </c>
      <c r="D48">
        <v>379.02600000000001</v>
      </c>
      <c r="E48">
        <v>366.971</v>
      </c>
      <c r="F48">
        <v>668.52599999999995</v>
      </c>
      <c r="G48">
        <v>624.53899999999999</v>
      </c>
      <c r="J48">
        <f t="shared" si="0"/>
        <v>92</v>
      </c>
      <c r="K48">
        <f t="shared" si="1"/>
        <v>12.055000000000007</v>
      </c>
      <c r="L48">
        <f t="shared" si="2"/>
        <v>43.986999999999966</v>
      </c>
      <c r="N48">
        <f t="shared" si="3"/>
        <v>92</v>
      </c>
      <c r="O48">
        <f t="shared" si="5"/>
        <v>0.24092309551138769</v>
      </c>
      <c r="P48">
        <f t="shared" si="5"/>
        <v>0.22242324269674674</v>
      </c>
    </row>
    <row r="49" spans="3:16" x14ac:dyDescent="0.25">
      <c r="C49">
        <v>93</v>
      </c>
      <c r="D49">
        <v>369.45499999999998</v>
      </c>
      <c r="E49">
        <v>365.11799999999999</v>
      </c>
      <c r="F49">
        <v>677.52599999999995</v>
      </c>
      <c r="G49">
        <v>622.48599999999999</v>
      </c>
      <c r="J49">
        <f t="shared" si="0"/>
        <v>93</v>
      </c>
      <c r="K49">
        <f t="shared" si="1"/>
        <v>4.3369999999999891</v>
      </c>
      <c r="L49">
        <f t="shared" si="2"/>
        <v>55.039999999999964</v>
      </c>
      <c r="N49">
        <f t="shared" si="3"/>
        <v>93</v>
      </c>
      <c r="O49">
        <f t="shared" si="5"/>
        <v>0.14767111701806299</v>
      </c>
      <c r="P49">
        <f t="shared" si="5"/>
        <v>0.51649550364497288</v>
      </c>
    </row>
    <row r="50" spans="3:16" x14ac:dyDescent="0.25">
      <c r="C50">
        <v>94</v>
      </c>
      <c r="D50">
        <v>365.83300000000003</v>
      </c>
      <c r="E50">
        <v>361.81099999999998</v>
      </c>
      <c r="F50">
        <v>670.14099999999996</v>
      </c>
      <c r="G50">
        <v>622.84400000000005</v>
      </c>
      <c r="J50">
        <f t="shared" si="0"/>
        <v>94</v>
      </c>
      <c r="K50">
        <f t="shared" si="1"/>
        <v>4.0220000000000482</v>
      </c>
      <c r="L50">
        <f t="shared" si="2"/>
        <v>47.296999999999912</v>
      </c>
      <c r="N50">
        <f t="shared" si="3"/>
        <v>94</v>
      </c>
      <c r="O50">
        <f t="shared" si="5"/>
        <v>0.1438651603938868</v>
      </c>
      <c r="P50">
        <f t="shared" si="5"/>
        <v>0.31048794764007548</v>
      </c>
    </row>
    <row r="51" spans="3:16" x14ac:dyDescent="0.25">
      <c r="C51">
        <v>95</v>
      </c>
      <c r="D51">
        <v>363.92099999999999</v>
      </c>
      <c r="E51">
        <v>362.096</v>
      </c>
      <c r="F51">
        <v>673.82899999999995</v>
      </c>
      <c r="G51">
        <v>615.26</v>
      </c>
      <c r="J51">
        <f t="shared" si="0"/>
        <v>95</v>
      </c>
      <c r="K51">
        <f t="shared" si="1"/>
        <v>1.8249999999999886</v>
      </c>
      <c r="L51">
        <f t="shared" si="2"/>
        <v>58.56899999999996</v>
      </c>
      <c r="N51">
        <f t="shared" si="3"/>
        <v>95</v>
      </c>
      <c r="O51">
        <f t="shared" si="5"/>
        <v>0.11732012324049998</v>
      </c>
      <c r="P51">
        <f t="shared" si="5"/>
        <v>0.61038684616612449</v>
      </c>
    </row>
    <row r="52" spans="3:16" x14ac:dyDescent="0.25">
      <c r="C52">
        <v>96</v>
      </c>
      <c r="D52">
        <v>366.27</v>
      </c>
      <c r="E52">
        <v>367.01</v>
      </c>
      <c r="F52">
        <v>659.23699999999997</v>
      </c>
      <c r="G52">
        <v>596.36099999999999</v>
      </c>
      <c r="J52">
        <f t="shared" si="0"/>
        <v>96</v>
      </c>
      <c r="K52">
        <f t="shared" si="1"/>
        <v>-0.74000000000000909</v>
      </c>
      <c r="L52">
        <f t="shared" si="2"/>
        <v>62.875999999999976</v>
      </c>
      <c r="N52">
        <f t="shared" si="3"/>
        <v>96</v>
      </c>
      <c r="O52">
        <f t="shared" si="5"/>
        <v>8.6328762157916794E-2</v>
      </c>
      <c r="P52">
        <f t="shared" si="5"/>
        <v>0.72497738519661536</v>
      </c>
    </row>
    <row r="53" spans="3:16" x14ac:dyDescent="0.25">
      <c r="C53">
        <v>97</v>
      </c>
      <c r="D53">
        <v>360.05399999999997</v>
      </c>
      <c r="E53">
        <v>364.34</v>
      </c>
      <c r="F53">
        <v>656.48</v>
      </c>
      <c r="G53">
        <v>588.93499999999995</v>
      </c>
      <c r="J53">
        <f t="shared" ref="J53:J61" si="6">C53</f>
        <v>97</v>
      </c>
      <c r="K53">
        <f t="shared" ref="K53:K61" si="7">D53-E53</f>
        <v>-4.2860000000000014</v>
      </c>
      <c r="L53">
        <f t="shared" ref="L53:L61" si="8">F53-G53</f>
        <v>67.545000000000073</v>
      </c>
      <c r="N53">
        <f t="shared" ref="N53:N61" si="9">C53</f>
        <v>97</v>
      </c>
      <c r="O53">
        <f t="shared" ref="O53:O61" si="10">(K53-MIN(K$3:K$95))/(MAX(K$3:K$95)-MIN(K$3:K$95))</f>
        <v>4.34845647314685E-2</v>
      </c>
      <c r="P53">
        <f t="shared" ref="P53:P61" si="11">(L53-MIN(L$3:L$95))/(MAX(L$3:L$95)-MIN(L$3:L$95))</f>
        <v>0.84919916990369004</v>
      </c>
    </row>
    <row r="54" spans="3:16" x14ac:dyDescent="0.25">
      <c r="C54">
        <v>98</v>
      </c>
      <c r="D54">
        <v>362.91199999999998</v>
      </c>
      <c r="E54">
        <v>363.48500000000001</v>
      </c>
      <c r="F54">
        <v>669.58799999999997</v>
      </c>
      <c r="G54">
        <v>596.375</v>
      </c>
      <c r="J54">
        <f t="shared" si="6"/>
        <v>98</v>
      </c>
      <c r="K54">
        <f t="shared" si="7"/>
        <v>-0.57300000000003593</v>
      </c>
      <c r="L54">
        <f t="shared" si="8"/>
        <v>73.212999999999965</v>
      </c>
      <c r="N54">
        <f t="shared" si="9"/>
        <v>98</v>
      </c>
      <c r="O54">
        <f t="shared" si="10"/>
        <v>8.834652328882929E-2</v>
      </c>
      <c r="P54">
        <f t="shared" si="11"/>
        <v>1</v>
      </c>
    </row>
    <row r="55" spans="3:16" x14ac:dyDescent="0.25">
      <c r="C55">
        <v>99</v>
      </c>
      <c r="D55">
        <v>363.57400000000001</v>
      </c>
      <c r="E55">
        <v>363.04500000000002</v>
      </c>
      <c r="F55">
        <v>666.16200000000003</v>
      </c>
      <c r="G55">
        <v>597.79499999999996</v>
      </c>
      <c r="J55">
        <f t="shared" si="6"/>
        <v>99</v>
      </c>
      <c r="K55">
        <f t="shared" si="7"/>
        <v>0.52899999999999636</v>
      </c>
      <c r="L55">
        <f t="shared" si="8"/>
        <v>68.367000000000075</v>
      </c>
      <c r="N55">
        <f t="shared" si="9"/>
        <v>99</v>
      </c>
      <c r="O55">
        <f t="shared" si="10"/>
        <v>0.10166133027245802</v>
      </c>
      <c r="P55">
        <f t="shared" si="11"/>
        <v>0.87106901505880108</v>
      </c>
    </row>
    <row r="56" spans="3:16" x14ac:dyDescent="0.25">
      <c r="C56">
        <v>100</v>
      </c>
      <c r="D56">
        <v>355.58100000000002</v>
      </c>
      <c r="E56">
        <v>358.29</v>
      </c>
      <c r="F56">
        <v>642.18899999999996</v>
      </c>
      <c r="G56">
        <v>584.25</v>
      </c>
      <c r="J56">
        <f t="shared" si="6"/>
        <v>100</v>
      </c>
      <c r="K56">
        <f t="shared" si="7"/>
        <v>-2.7090000000000032</v>
      </c>
      <c r="L56">
        <f t="shared" si="8"/>
        <v>57.938999999999965</v>
      </c>
      <c r="N56">
        <f t="shared" si="9"/>
        <v>100</v>
      </c>
      <c r="O56">
        <f t="shared" si="10"/>
        <v>6.2538512656315937E-2</v>
      </c>
      <c r="P56">
        <f t="shared" si="11"/>
        <v>0.5936252860107476</v>
      </c>
    </row>
    <row r="57" spans="3:16" x14ac:dyDescent="0.25">
      <c r="C57">
        <v>101</v>
      </c>
      <c r="D57">
        <v>356.642</v>
      </c>
      <c r="E57">
        <v>357.02499999999998</v>
      </c>
      <c r="F57">
        <v>650.10799999999995</v>
      </c>
      <c r="G57">
        <v>586.76499999999999</v>
      </c>
      <c r="J57">
        <f t="shared" si="6"/>
        <v>101</v>
      </c>
      <c r="K57">
        <f t="shared" si="7"/>
        <v>-0.38299999999998136</v>
      </c>
      <c r="L57">
        <f t="shared" si="8"/>
        <v>63.342999999999961</v>
      </c>
      <c r="N57">
        <f t="shared" si="9"/>
        <v>101</v>
      </c>
      <c r="O57">
        <f t="shared" si="10"/>
        <v>9.0642179665317596E-2</v>
      </c>
      <c r="P57">
        <f t="shared" si="11"/>
        <v>0.73740222423242618</v>
      </c>
    </row>
    <row r="58" spans="3:16" x14ac:dyDescent="0.25">
      <c r="C58">
        <v>102</v>
      </c>
      <c r="D58">
        <v>359.56799999999998</v>
      </c>
      <c r="E58">
        <v>364.46499999999997</v>
      </c>
      <c r="F58">
        <v>662.69600000000003</v>
      </c>
      <c r="G58">
        <v>599.58500000000004</v>
      </c>
      <c r="J58">
        <f t="shared" si="6"/>
        <v>102</v>
      </c>
      <c r="K58">
        <f t="shared" si="7"/>
        <v>-4.8969999999999914</v>
      </c>
      <c r="L58">
        <f t="shared" si="8"/>
        <v>63.11099999999999</v>
      </c>
      <c r="N58">
        <f t="shared" si="9"/>
        <v>102</v>
      </c>
      <c r="O58">
        <f t="shared" si="10"/>
        <v>3.6102217120763606E-2</v>
      </c>
      <c r="P58">
        <f t="shared" si="11"/>
        <v>0.73122971319108176</v>
      </c>
    </row>
    <row r="59" spans="3:16" x14ac:dyDescent="0.25">
      <c r="C59">
        <v>103</v>
      </c>
      <c r="D59">
        <v>357.791</v>
      </c>
      <c r="E59">
        <v>362.52</v>
      </c>
      <c r="F59">
        <v>660.88499999999999</v>
      </c>
      <c r="G59">
        <v>599.22</v>
      </c>
      <c r="J59">
        <f t="shared" si="6"/>
        <v>103</v>
      </c>
      <c r="K59">
        <f t="shared" si="7"/>
        <v>-4.728999999999985</v>
      </c>
      <c r="L59">
        <f t="shared" si="8"/>
        <v>61.664999999999964</v>
      </c>
      <c r="N59">
        <f t="shared" si="9"/>
        <v>103</v>
      </c>
      <c r="O59">
        <f t="shared" si="10"/>
        <v>3.8132060653658026E-2</v>
      </c>
      <c r="P59">
        <f t="shared" si="11"/>
        <v>0.6927579417868347</v>
      </c>
    </row>
    <row r="60" spans="3:16" x14ac:dyDescent="0.25">
      <c r="C60">
        <v>104</v>
      </c>
      <c r="D60">
        <v>359.02</v>
      </c>
      <c r="E60">
        <v>366.90499999999997</v>
      </c>
      <c r="F60">
        <v>659.94600000000003</v>
      </c>
      <c r="G60">
        <v>602.38499999999999</v>
      </c>
      <c r="J60">
        <f t="shared" si="6"/>
        <v>104</v>
      </c>
      <c r="K60">
        <f t="shared" si="7"/>
        <v>-7.8849999999999909</v>
      </c>
      <c r="L60">
        <f t="shared" si="8"/>
        <v>57.561000000000035</v>
      </c>
      <c r="N60">
        <f t="shared" si="9"/>
        <v>104</v>
      </c>
      <c r="O60">
        <f t="shared" si="10"/>
        <v>0</v>
      </c>
      <c r="P60">
        <f t="shared" si="11"/>
        <v>0.58356834991752327</v>
      </c>
    </row>
    <row r="61" spans="3:16" x14ac:dyDescent="0.25">
      <c r="C61">
        <v>105</v>
      </c>
      <c r="D61">
        <v>351.98599999999999</v>
      </c>
      <c r="E61">
        <v>358.7</v>
      </c>
      <c r="F61">
        <v>651.40499999999997</v>
      </c>
      <c r="G61">
        <v>591.46500000000003</v>
      </c>
      <c r="J61">
        <f t="shared" si="6"/>
        <v>105</v>
      </c>
      <c r="K61">
        <f t="shared" si="7"/>
        <v>-6.7139999999999986</v>
      </c>
      <c r="L61">
        <f t="shared" si="8"/>
        <v>59.939999999999941</v>
      </c>
      <c r="N61">
        <f t="shared" si="9"/>
        <v>105</v>
      </c>
      <c r="O61">
        <f t="shared" si="10"/>
        <v>1.4148492720352715E-2</v>
      </c>
      <c r="P61">
        <f t="shared" si="11"/>
        <v>0.64686319374234924</v>
      </c>
    </row>
  </sheetData>
  <sortState ref="C3:E120">
    <sortCondition ref="C4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80" zoomScaleNormal="80" workbookViewId="0"/>
  </sheetViews>
  <sheetFormatPr defaultRowHeight="15" x14ac:dyDescent="0.25"/>
  <sheetData>
    <row r="1" spans="1:16" x14ac:dyDescent="0.25">
      <c r="A1" t="s">
        <v>25</v>
      </c>
      <c r="J1" t="s">
        <v>1</v>
      </c>
      <c r="N1" t="s">
        <v>2</v>
      </c>
    </row>
    <row r="2" spans="1:16" x14ac:dyDescent="0.25">
      <c r="C2" t="s">
        <v>3</v>
      </c>
      <c r="D2" s="1" t="s">
        <v>4</v>
      </c>
      <c r="E2" s="1" t="s">
        <v>5</v>
      </c>
      <c r="F2" s="2" t="s">
        <v>7</v>
      </c>
      <c r="G2" s="2" t="s">
        <v>8</v>
      </c>
      <c r="J2" t="s">
        <v>3</v>
      </c>
      <c r="K2" s="1" t="s">
        <v>6</v>
      </c>
      <c r="L2" s="2" t="s">
        <v>9</v>
      </c>
      <c r="N2" t="s">
        <v>3</v>
      </c>
      <c r="O2" s="1" t="s">
        <v>6</v>
      </c>
      <c r="P2" s="2" t="s">
        <v>9</v>
      </c>
    </row>
    <row r="3" spans="1:16" x14ac:dyDescent="0.25">
      <c r="C3">
        <v>1</v>
      </c>
      <c r="D3">
        <v>532.82299999999998</v>
      </c>
      <c r="E3">
        <v>566.375</v>
      </c>
      <c r="F3">
        <v>254.56200000000001</v>
      </c>
      <c r="G3">
        <v>189.47399999999999</v>
      </c>
      <c r="J3">
        <f>C3</f>
        <v>1</v>
      </c>
      <c r="K3">
        <f>D3-E3</f>
        <v>-33.552000000000021</v>
      </c>
      <c r="L3">
        <f>F3-G3</f>
        <v>65.088000000000022</v>
      </c>
      <c r="N3">
        <f>C3</f>
        <v>1</v>
      </c>
      <c r="O3">
        <f>(K3-MIN(K$3:K$95))/(MAX(K$3:K$95)-MIN(K$3:K$95))</f>
        <v>0.20429024435739607</v>
      </c>
      <c r="P3">
        <f>(L3-MIN(L$3:L$95))/(MAX(L$3:L$95)-MIN(L$3:L$95))</f>
        <v>1</v>
      </c>
    </row>
    <row r="4" spans="1:16" x14ac:dyDescent="0.25">
      <c r="C4">
        <v>2</v>
      </c>
      <c r="D4">
        <v>511.49</v>
      </c>
      <c r="E4">
        <v>556.08600000000001</v>
      </c>
      <c r="F4">
        <v>241.06200000000001</v>
      </c>
      <c r="G4">
        <v>181.13800000000001</v>
      </c>
      <c r="J4">
        <f t="shared" ref="J4:J52" si="0">C4</f>
        <v>2</v>
      </c>
      <c r="K4">
        <f t="shared" ref="K4:K52" si="1">D4-E4</f>
        <v>-44.596000000000004</v>
      </c>
      <c r="L4">
        <f t="shared" ref="L4:L52" si="2">F4-G4</f>
        <v>59.924000000000007</v>
      </c>
      <c r="N4">
        <f t="shared" ref="N4:N52" si="3">C4</f>
        <v>2</v>
      </c>
      <c r="O4">
        <f t="shared" ref="O4:P37" si="4">(K4-MIN(K$3:K$95))/(MAX(K$3:K$95)-MIN(K$3:K$95))</f>
        <v>0.13562146365727801</v>
      </c>
      <c r="P4">
        <f t="shared" si="4"/>
        <v>0.90142780789493748</v>
      </c>
    </row>
    <row r="5" spans="1:16" x14ac:dyDescent="0.25">
      <c r="C5">
        <v>3</v>
      </c>
      <c r="D5">
        <v>518.08299999999997</v>
      </c>
      <c r="E5">
        <v>554.86199999999997</v>
      </c>
      <c r="F5">
        <v>246.32300000000001</v>
      </c>
      <c r="G5">
        <v>186.09899999999999</v>
      </c>
      <c r="J5">
        <f t="shared" si="0"/>
        <v>3</v>
      </c>
      <c r="K5">
        <f t="shared" si="1"/>
        <v>-36.778999999999996</v>
      </c>
      <c r="L5">
        <f t="shared" si="2"/>
        <v>60.224000000000018</v>
      </c>
      <c r="N5">
        <f t="shared" si="3"/>
        <v>3</v>
      </c>
      <c r="O5">
        <f t="shared" si="4"/>
        <v>0.18422557980476301</v>
      </c>
      <c r="P5">
        <f t="shared" si="4"/>
        <v>0.90715431014736192</v>
      </c>
    </row>
    <row r="6" spans="1:16" x14ac:dyDescent="0.25">
      <c r="C6">
        <v>4</v>
      </c>
      <c r="D6">
        <v>512.09400000000005</v>
      </c>
      <c r="E6">
        <v>548.57899999999995</v>
      </c>
      <c r="F6">
        <v>247.875</v>
      </c>
      <c r="G6">
        <v>187.572</v>
      </c>
      <c r="J6">
        <f t="shared" si="0"/>
        <v>4</v>
      </c>
      <c r="K6">
        <f t="shared" si="1"/>
        <v>-36.4849999999999</v>
      </c>
      <c r="L6">
        <f t="shared" si="2"/>
        <v>60.302999999999997</v>
      </c>
      <c r="N6">
        <f t="shared" si="3"/>
        <v>4</v>
      </c>
      <c r="O6">
        <f t="shared" si="4"/>
        <v>0.18605359696574103</v>
      </c>
      <c r="P6">
        <f t="shared" si="4"/>
        <v>0.90866228907383328</v>
      </c>
    </row>
    <row r="7" spans="1:16" x14ac:dyDescent="0.25">
      <c r="C7">
        <v>5</v>
      </c>
      <c r="D7">
        <v>498.27100000000002</v>
      </c>
      <c r="E7">
        <v>542.41399999999999</v>
      </c>
      <c r="F7">
        <v>243.63499999999999</v>
      </c>
      <c r="G7">
        <v>184.74299999999999</v>
      </c>
      <c r="J7">
        <f t="shared" si="0"/>
        <v>5</v>
      </c>
      <c r="K7">
        <f t="shared" si="1"/>
        <v>-44.142999999999972</v>
      </c>
      <c r="L7">
        <f t="shared" si="2"/>
        <v>58.891999999999996</v>
      </c>
      <c r="N7">
        <f t="shared" si="3"/>
        <v>5</v>
      </c>
      <c r="O7">
        <f t="shared" si="4"/>
        <v>0.13843810234409037</v>
      </c>
      <c r="P7">
        <f t="shared" si="4"/>
        <v>0.88172864014659802</v>
      </c>
    </row>
    <row r="8" spans="1:16" x14ac:dyDescent="0.25">
      <c r="C8">
        <v>6</v>
      </c>
      <c r="D8">
        <v>481.91699999999997</v>
      </c>
      <c r="E8">
        <v>534.53899999999999</v>
      </c>
      <c r="F8">
        <v>240.92699999999999</v>
      </c>
      <c r="G8">
        <v>183.75</v>
      </c>
      <c r="J8">
        <f t="shared" si="0"/>
        <v>6</v>
      </c>
      <c r="K8">
        <f t="shared" si="1"/>
        <v>-52.622000000000014</v>
      </c>
      <c r="L8">
        <f t="shared" si="2"/>
        <v>57.176999999999992</v>
      </c>
      <c r="N8">
        <f t="shared" si="3"/>
        <v>6</v>
      </c>
      <c r="O8">
        <f t="shared" si="4"/>
        <v>8.5717838711683189E-2</v>
      </c>
      <c r="P8">
        <f t="shared" si="4"/>
        <v>0.84899213560357289</v>
      </c>
    </row>
    <row r="9" spans="1:16" x14ac:dyDescent="0.25">
      <c r="C9">
        <v>7</v>
      </c>
      <c r="D9">
        <v>475.21899999999999</v>
      </c>
      <c r="E9">
        <v>529.947</v>
      </c>
      <c r="F9">
        <v>241.65600000000001</v>
      </c>
      <c r="G9">
        <v>184.15799999999999</v>
      </c>
      <c r="J9">
        <f t="shared" si="0"/>
        <v>7</v>
      </c>
      <c r="K9">
        <f t="shared" si="1"/>
        <v>-54.728000000000009</v>
      </c>
      <c r="L9">
        <f t="shared" si="2"/>
        <v>57.498000000000019</v>
      </c>
      <c r="N9">
        <f t="shared" si="3"/>
        <v>7</v>
      </c>
      <c r="O9">
        <f t="shared" si="4"/>
        <v>7.262326680345714E-2</v>
      </c>
      <c r="P9">
        <f t="shared" si="4"/>
        <v>0.8551194930136673</v>
      </c>
    </row>
    <row r="10" spans="1:16" x14ac:dyDescent="0.25">
      <c r="C10">
        <v>8</v>
      </c>
      <c r="D10">
        <v>502.1</v>
      </c>
      <c r="E10">
        <v>549.84199999999998</v>
      </c>
      <c r="F10">
        <v>241.05</v>
      </c>
      <c r="G10">
        <v>185.77600000000001</v>
      </c>
      <c r="J10">
        <f t="shared" si="0"/>
        <v>8</v>
      </c>
      <c r="K10">
        <f t="shared" si="1"/>
        <v>-47.741999999999962</v>
      </c>
      <c r="L10">
        <f t="shared" si="2"/>
        <v>55.274000000000001</v>
      </c>
      <c r="N10">
        <f t="shared" si="3"/>
        <v>8</v>
      </c>
      <c r="O10">
        <f t="shared" si="4"/>
        <v>0.11606043648573067</v>
      </c>
      <c r="P10">
        <f t="shared" si="4"/>
        <v>0.81266702298236204</v>
      </c>
    </row>
    <row r="11" spans="1:16" x14ac:dyDescent="0.25">
      <c r="C11">
        <v>9</v>
      </c>
      <c r="D11">
        <v>502.06200000000001</v>
      </c>
      <c r="E11">
        <v>546.52</v>
      </c>
      <c r="F11">
        <v>239.61500000000001</v>
      </c>
      <c r="G11">
        <v>197.691</v>
      </c>
      <c r="J11">
        <f t="shared" si="0"/>
        <v>9</v>
      </c>
      <c r="K11">
        <f t="shared" si="1"/>
        <v>-44.45799999999997</v>
      </c>
      <c r="L11">
        <f t="shared" si="2"/>
        <v>41.924000000000007</v>
      </c>
      <c r="N11">
        <f t="shared" si="3"/>
        <v>9</v>
      </c>
      <c r="O11">
        <f t="shared" si="4"/>
        <v>0.13647951252875742</v>
      </c>
      <c r="P11">
        <f t="shared" si="4"/>
        <v>0.55783767274948459</v>
      </c>
    </row>
    <row r="12" spans="1:16" x14ac:dyDescent="0.25">
      <c r="C12">
        <v>10</v>
      </c>
      <c r="D12">
        <v>501.36500000000001</v>
      </c>
      <c r="E12">
        <v>540.39499999999998</v>
      </c>
      <c r="F12">
        <v>243.86500000000001</v>
      </c>
      <c r="G12">
        <v>205.65799999999999</v>
      </c>
      <c r="J12">
        <f t="shared" si="0"/>
        <v>10</v>
      </c>
      <c r="K12">
        <f t="shared" si="1"/>
        <v>-39.029999999999973</v>
      </c>
      <c r="L12">
        <f t="shared" si="2"/>
        <v>38.207000000000022</v>
      </c>
      <c r="N12">
        <f t="shared" si="3"/>
        <v>10</v>
      </c>
      <c r="O12">
        <f t="shared" si="4"/>
        <v>0.17022943480693933</v>
      </c>
      <c r="P12">
        <f t="shared" si="4"/>
        <v>0.48688630984194886</v>
      </c>
    </row>
    <row r="13" spans="1:16" x14ac:dyDescent="0.25">
      <c r="C13">
        <v>11</v>
      </c>
      <c r="D13">
        <v>489.77100000000002</v>
      </c>
      <c r="E13">
        <v>540.72400000000005</v>
      </c>
      <c r="F13">
        <v>249.71899999999999</v>
      </c>
      <c r="G13">
        <v>197.70400000000001</v>
      </c>
      <c r="J13">
        <f t="shared" si="0"/>
        <v>11</v>
      </c>
      <c r="K13">
        <f t="shared" si="1"/>
        <v>-50.953000000000031</v>
      </c>
      <c r="L13">
        <f t="shared" si="2"/>
        <v>52.014999999999986</v>
      </c>
      <c r="N13">
        <f t="shared" si="3"/>
        <v>11</v>
      </c>
      <c r="O13">
        <f t="shared" si="4"/>
        <v>9.6095255860225021E-2</v>
      </c>
      <c r="P13">
        <f t="shared" si="4"/>
        <v>0.75045812018019342</v>
      </c>
    </row>
    <row r="14" spans="1:16" x14ac:dyDescent="0.25">
      <c r="C14">
        <v>12</v>
      </c>
      <c r="D14">
        <v>475.875</v>
      </c>
      <c r="E14">
        <v>517.697</v>
      </c>
      <c r="F14">
        <v>241.88499999999999</v>
      </c>
      <c r="G14">
        <v>195.303</v>
      </c>
      <c r="J14">
        <f t="shared" si="0"/>
        <v>12</v>
      </c>
      <c r="K14">
        <f t="shared" si="1"/>
        <v>-41.822000000000003</v>
      </c>
      <c r="L14">
        <f t="shared" si="2"/>
        <v>46.581999999999994</v>
      </c>
      <c r="N14">
        <f t="shared" si="3"/>
        <v>12</v>
      </c>
      <c r="O14">
        <f t="shared" si="4"/>
        <v>0.15286948952309906</v>
      </c>
      <c r="P14">
        <f t="shared" si="4"/>
        <v>0.64675116438879099</v>
      </c>
    </row>
    <row r="15" spans="1:16" x14ac:dyDescent="0.25">
      <c r="C15">
        <v>13</v>
      </c>
      <c r="D15">
        <v>492.94200000000001</v>
      </c>
      <c r="E15">
        <v>529.69200000000001</v>
      </c>
      <c r="F15">
        <v>240.75</v>
      </c>
      <c r="G15">
        <v>192.19900000000001</v>
      </c>
      <c r="J15">
        <f t="shared" si="0"/>
        <v>13</v>
      </c>
      <c r="K15">
        <f t="shared" si="1"/>
        <v>-36.75</v>
      </c>
      <c r="L15">
        <f t="shared" si="2"/>
        <v>48.550999999999988</v>
      </c>
      <c r="N15">
        <f t="shared" si="3"/>
        <v>13</v>
      </c>
      <c r="O15">
        <f t="shared" si="4"/>
        <v>0.18440589442268251</v>
      </c>
      <c r="P15">
        <f t="shared" si="4"/>
        <v>0.6843361075055352</v>
      </c>
    </row>
    <row r="16" spans="1:16" x14ac:dyDescent="0.25">
      <c r="C16">
        <v>14</v>
      </c>
      <c r="D16">
        <v>491.14400000000001</v>
      </c>
      <c r="E16">
        <v>523.077</v>
      </c>
      <c r="F16">
        <v>237.846</v>
      </c>
      <c r="G16">
        <v>194.53800000000001</v>
      </c>
      <c r="J16">
        <f t="shared" si="0"/>
        <v>14</v>
      </c>
      <c r="K16">
        <f t="shared" si="1"/>
        <v>-31.932999999999993</v>
      </c>
      <c r="L16">
        <f t="shared" si="2"/>
        <v>43.307999999999993</v>
      </c>
      <c r="N16">
        <f t="shared" si="3"/>
        <v>14</v>
      </c>
      <c r="O16">
        <f t="shared" si="4"/>
        <v>0.21435677423366312</v>
      </c>
      <c r="P16">
        <f t="shared" si="4"/>
        <v>0.58425593647400142</v>
      </c>
    </row>
    <row r="17" spans="3:16" x14ac:dyDescent="0.25">
      <c r="C17">
        <v>15</v>
      </c>
      <c r="D17">
        <v>489.154</v>
      </c>
      <c r="E17">
        <v>519.423</v>
      </c>
      <c r="F17">
        <v>236.423</v>
      </c>
      <c r="G17">
        <v>196.71799999999999</v>
      </c>
      <c r="J17">
        <f t="shared" si="0"/>
        <v>15</v>
      </c>
      <c r="K17">
        <f t="shared" si="1"/>
        <v>-30.269000000000005</v>
      </c>
      <c r="L17">
        <f t="shared" si="2"/>
        <v>39.705000000000013</v>
      </c>
      <c r="N17">
        <f t="shared" si="3"/>
        <v>15</v>
      </c>
      <c r="O17">
        <f t="shared" si="4"/>
        <v>0.22470310265497748</v>
      </c>
      <c r="P17">
        <f t="shared" si="4"/>
        <v>0.51548064442238695</v>
      </c>
    </row>
    <row r="18" spans="3:16" x14ac:dyDescent="0.25">
      <c r="C18">
        <v>16</v>
      </c>
      <c r="D18">
        <v>479</v>
      </c>
      <c r="E18">
        <v>515.24400000000003</v>
      </c>
      <c r="F18">
        <v>235.99</v>
      </c>
      <c r="G18">
        <v>194.43600000000001</v>
      </c>
      <c r="J18">
        <f t="shared" si="0"/>
        <v>16</v>
      </c>
      <c r="K18">
        <f t="shared" si="1"/>
        <v>-36.244000000000028</v>
      </c>
      <c r="L18">
        <f t="shared" si="2"/>
        <v>41.554000000000002</v>
      </c>
      <c r="N18">
        <f t="shared" si="3"/>
        <v>16</v>
      </c>
      <c r="O18">
        <f t="shared" si="4"/>
        <v>0.18755207361810608</v>
      </c>
      <c r="P18">
        <f t="shared" si="4"/>
        <v>0.55077498663816127</v>
      </c>
    </row>
    <row r="19" spans="3:16" x14ac:dyDescent="0.25">
      <c r="C19">
        <v>17</v>
      </c>
      <c r="D19">
        <v>478.173</v>
      </c>
      <c r="E19">
        <v>528.60299999999995</v>
      </c>
      <c r="F19">
        <v>236.93299999999999</v>
      </c>
      <c r="G19">
        <v>197.52600000000001</v>
      </c>
      <c r="J19">
        <f t="shared" si="0"/>
        <v>17</v>
      </c>
      <c r="K19">
        <f t="shared" si="1"/>
        <v>-50.42999999999995</v>
      </c>
      <c r="L19">
        <f t="shared" si="2"/>
        <v>39.406999999999982</v>
      </c>
      <c r="N19">
        <f t="shared" si="3"/>
        <v>17</v>
      </c>
      <c r="O19">
        <f t="shared" si="4"/>
        <v>9.9347136728222804E-2</v>
      </c>
      <c r="P19">
        <f t="shared" si="4"/>
        <v>0.509792318851645</v>
      </c>
    </row>
    <row r="20" spans="3:16" x14ac:dyDescent="0.25">
      <c r="C20">
        <v>18</v>
      </c>
      <c r="D20">
        <v>466.89400000000001</v>
      </c>
      <c r="E20">
        <v>508.50599999999997</v>
      </c>
      <c r="F20">
        <v>227.74</v>
      </c>
      <c r="G20">
        <v>194.12200000000001</v>
      </c>
      <c r="J20">
        <f t="shared" si="0"/>
        <v>18</v>
      </c>
      <c r="K20">
        <f t="shared" si="1"/>
        <v>-41.611999999999966</v>
      </c>
      <c r="L20">
        <f t="shared" si="2"/>
        <v>33.617999999999995</v>
      </c>
      <c r="N20">
        <f t="shared" si="3"/>
        <v>18</v>
      </c>
      <c r="O20">
        <f t="shared" si="4"/>
        <v>0.1541752160666546</v>
      </c>
      <c r="P20">
        <f t="shared" si="4"/>
        <v>0.39928991372069927</v>
      </c>
    </row>
    <row r="21" spans="3:16" x14ac:dyDescent="0.25">
      <c r="C21">
        <v>19</v>
      </c>
      <c r="D21">
        <v>472.48099999999999</v>
      </c>
      <c r="E21">
        <v>508.16699999999997</v>
      </c>
      <c r="F21">
        <v>229.11500000000001</v>
      </c>
      <c r="G21">
        <v>196.16</v>
      </c>
      <c r="J21">
        <f t="shared" si="0"/>
        <v>19</v>
      </c>
      <c r="K21">
        <f t="shared" si="1"/>
        <v>-35.685999999999979</v>
      </c>
      <c r="L21">
        <f t="shared" si="2"/>
        <v>32.955000000000013</v>
      </c>
      <c r="N21">
        <f t="shared" si="3"/>
        <v>19</v>
      </c>
      <c r="O21">
        <f t="shared" si="4"/>
        <v>0.19102157557669622</v>
      </c>
      <c r="P21">
        <f t="shared" si="4"/>
        <v>0.38663434374284206</v>
      </c>
    </row>
    <row r="22" spans="3:16" x14ac:dyDescent="0.25">
      <c r="C22">
        <v>20</v>
      </c>
      <c r="D22">
        <v>474.78800000000001</v>
      </c>
      <c r="E22">
        <v>511.01299999999998</v>
      </c>
      <c r="F22">
        <v>239.86500000000001</v>
      </c>
      <c r="G22">
        <v>188.077</v>
      </c>
      <c r="J22">
        <f t="shared" si="0"/>
        <v>20</v>
      </c>
      <c r="K22">
        <f t="shared" si="1"/>
        <v>-36.224999999999966</v>
      </c>
      <c r="L22">
        <f t="shared" si="2"/>
        <v>51.788000000000011</v>
      </c>
      <c r="N22">
        <f t="shared" si="3"/>
        <v>20</v>
      </c>
      <c r="O22">
        <f t="shared" si="4"/>
        <v>0.18767021078157101</v>
      </c>
      <c r="P22">
        <f t="shared" si="4"/>
        <v>0.74612506680919288</v>
      </c>
    </row>
    <row r="23" spans="3:16" x14ac:dyDescent="0.25">
      <c r="C23">
        <v>21</v>
      </c>
      <c r="D23">
        <v>481.471</v>
      </c>
      <c r="E23">
        <v>509.85300000000001</v>
      </c>
      <c r="F23">
        <v>235.36500000000001</v>
      </c>
      <c r="G23">
        <v>187.70500000000001</v>
      </c>
      <c r="J23">
        <f t="shared" si="0"/>
        <v>21</v>
      </c>
      <c r="K23">
        <f t="shared" si="1"/>
        <v>-28.382000000000005</v>
      </c>
      <c r="L23">
        <f t="shared" si="2"/>
        <v>47.66</v>
      </c>
      <c r="N23">
        <f t="shared" si="3"/>
        <v>21</v>
      </c>
      <c r="O23">
        <f t="shared" si="4"/>
        <v>0.23643598831063872</v>
      </c>
      <c r="P23">
        <f t="shared" si="4"/>
        <v>0.66732839581583536</v>
      </c>
    </row>
    <row r="24" spans="3:16" x14ac:dyDescent="0.25">
      <c r="C24">
        <v>22</v>
      </c>
      <c r="D24">
        <v>496.26</v>
      </c>
      <c r="E24">
        <v>508.85899999999998</v>
      </c>
      <c r="F24">
        <v>234.88499999999999</v>
      </c>
      <c r="G24">
        <v>192.577</v>
      </c>
      <c r="J24">
        <f t="shared" si="0"/>
        <v>22</v>
      </c>
      <c r="K24">
        <f t="shared" si="1"/>
        <v>-12.59899999999999</v>
      </c>
      <c r="L24">
        <f t="shared" si="2"/>
        <v>42.307999999999993</v>
      </c>
      <c r="N24">
        <f t="shared" si="3"/>
        <v>22</v>
      </c>
      <c r="O24">
        <f t="shared" si="4"/>
        <v>0.33457066467698843</v>
      </c>
      <c r="P24">
        <f t="shared" si="4"/>
        <v>0.56516759563258734</v>
      </c>
    </row>
    <row r="25" spans="3:16" x14ac:dyDescent="0.25">
      <c r="C25">
        <v>23</v>
      </c>
      <c r="D25">
        <v>514.13499999999999</v>
      </c>
      <c r="E25">
        <v>521.577</v>
      </c>
      <c r="F25">
        <v>235.78800000000001</v>
      </c>
      <c r="G25">
        <v>189.76900000000001</v>
      </c>
      <c r="J25">
        <f t="shared" si="0"/>
        <v>23</v>
      </c>
      <c r="K25">
        <f t="shared" si="1"/>
        <v>-7.4420000000000073</v>
      </c>
      <c r="L25">
        <f t="shared" si="2"/>
        <v>46.019000000000005</v>
      </c>
      <c r="N25">
        <f t="shared" si="3"/>
        <v>23</v>
      </c>
      <c r="O25">
        <f t="shared" si="4"/>
        <v>0.36663557793943935</v>
      </c>
      <c r="P25">
        <f t="shared" si="4"/>
        <v>0.6360044284950751</v>
      </c>
    </row>
    <row r="26" spans="3:16" x14ac:dyDescent="0.25">
      <c r="C26">
        <v>24</v>
      </c>
      <c r="D26">
        <v>562.154</v>
      </c>
      <c r="E26">
        <v>523.76900000000001</v>
      </c>
      <c r="F26">
        <v>236.798</v>
      </c>
      <c r="G26">
        <v>193.35900000000001</v>
      </c>
      <c r="J26">
        <f t="shared" si="0"/>
        <v>24</v>
      </c>
      <c r="K26">
        <f t="shared" si="1"/>
        <v>38.384999999999991</v>
      </c>
      <c r="L26">
        <f t="shared" si="2"/>
        <v>43.438999999999993</v>
      </c>
      <c r="N26">
        <f t="shared" si="3"/>
        <v>24</v>
      </c>
      <c r="O26">
        <f t="shared" si="4"/>
        <v>0.65157619847043491</v>
      </c>
      <c r="P26">
        <f t="shared" si="4"/>
        <v>0.58675650912422661</v>
      </c>
    </row>
    <row r="27" spans="3:16" x14ac:dyDescent="0.25">
      <c r="C27">
        <v>25</v>
      </c>
      <c r="D27">
        <v>623.34299999999996</v>
      </c>
      <c r="E27">
        <v>528.92100000000005</v>
      </c>
      <c r="F27">
        <v>232.72200000000001</v>
      </c>
      <c r="G27">
        <v>190.63399999999999</v>
      </c>
      <c r="J27">
        <f t="shared" si="0"/>
        <v>25</v>
      </c>
      <c r="K27">
        <f t="shared" si="1"/>
        <v>94.421999999999912</v>
      </c>
      <c r="L27">
        <f t="shared" si="2"/>
        <v>42.088000000000022</v>
      </c>
      <c r="N27">
        <f t="shared" si="3"/>
        <v>25</v>
      </c>
      <c r="O27">
        <f t="shared" si="4"/>
        <v>1</v>
      </c>
      <c r="P27">
        <f t="shared" si="4"/>
        <v>0.56096816064747679</v>
      </c>
    </row>
    <row r="28" spans="3:16" x14ac:dyDescent="0.25">
      <c r="C28">
        <v>26</v>
      </c>
      <c r="D28">
        <v>584.73099999999999</v>
      </c>
      <c r="E28">
        <v>525.51199999999994</v>
      </c>
      <c r="F28">
        <v>238.333</v>
      </c>
      <c r="G28">
        <v>190.15899999999999</v>
      </c>
      <c r="J28">
        <f t="shared" si="0"/>
        <v>26</v>
      </c>
      <c r="K28">
        <f t="shared" si="1"/>
        <v>59.219000000000051</v>
      </c>
      <c r="L28">
        <f t="shared" si="2"/>
        <v>48.174000000000007</v>
      </c>
      <c r="N28">
        <f t="shared" si="3"/>
        <v>26</v>
      </c>
      <c r="O28">
        <f t="shared" si="4"/>
        <v>0.78111670708201286</v>
      </c>
      <c r="P28">
        <f t="shared" si="4"/>
        <v>0.67713980300832244</v>
      </c>
    </row>
    <row r="29" spans="3:16" x14ac:dyDescent="0.25">
      <c r="C29">
        <v>27</v>
      </c>
      <c r="D29">
        <v>602.30600000000004</v>
      </c>
      <c r="E29">
        <v>522.19500000000005</v>
      </c>
      <c r="F29">
        <v>236.23099999999999</v>
      </c>
      <c r="G29">
        <v>190.53</v>
      </c>
      <c r="J29">
        <f t="shared" si="0"/>
        <v>27</v>
      </c>
      <c r="K29">
        <f t="shared" si="1"/>
        <v>80.11099999999999</v>
      </c>
      <c r="L29">
        <f t="shared" si="2"/>
        <v>45.700999999999993</v>
      </c>
      <c r="N29">
        <f t="shared" si="3"/>
        <v>27</v>
      </c>
      <c r="O29">
        <f t="shared" si="4"/>
        <v>0.91101784492942905</v>
      </c>
      <c r="P29">
        <f t="shared" si="4"/>
        <v>0.62993433610750527</v>
      </c>
    </row>
    <row r="30" spans="3:16" x14ac:dyDescent="0.25">
      <c r="C30">
        <v>28</v>
      </c>
      <c r="D30">
        <v>581.58299999999997</v>
      </c>
      <c r="E30">
        <v>527.28700000000003</v>
      </c>
      <c r="F30">
        <v>237.07400000000001</v>
      </c>
      <c r="G30">
        <v>191.61</v>
      </c>
      <c r="J30">
        <f t="shared" si="0"/>
        <v>28</v>
      </c>
      <c r="K30">
        <f t="shared" si="1"/>
        <v>54.295999999999935</v>
      </c>
      <c r="L30">
        <f t="shared" si="2"/>
        <v>45.463999999999999</v>
      </c>
      <c r="N30">
        <f t="shared" si="3"/>
        <v>28</v>
      </c>
      <c r="O30">
        <f t="shared" si="4"/>
        <v>0.75050674625380842</v>
      </c>
      <c r="P30">
        <f t="shared" si="4"/>
        <v>0.62541039932809017</v>
      </c>
    </row>
    <row r="31" spans="3:16" x14ac:dyDescent="0.25">
      <c r="C31">
        <v>29</v>
      </c>
      <c r="D31">
        <v>541.31100000000004</v>
      </c>
      <c r="E31">
        <v>515.19000000000005</v>
      </c>
      <c r="F31">
        <v>228.35599999999999</v>
      </c>
      <c r="G31">
        <v>196.89699999999999</v>
      </c>
      <c r="J31">
        <f t="shared" si="0"/>
        <v>29</v>
      </c>
      <c r="K31">
        <f t="shared" si="1"/>
        <v>26.120999999999981</v>
      </c>
      <c r="L31">
        <f t="shared" si="2"/>
        <v>31.459000000000003</v>
      </c>
      <c r="N31">
        <f t="shared" si="3"/>
        <v>29</v>
      </c>
      <c r="O31">
        <f t="shared" si="4"/>
        <v>0.57532176832680493</v>
      </c>
      <c r="P31">
        <f t="shared" si="4"/>
        <v>0.35807818584408646</v>
      </c>
    </row>
    <row r="32" spans="3:16" x14ac:dyDescent="0.25">
      <c r="C32">
        <v>30</v>
      </c>
      <c r="D32">
        <v>530.65599999999995</v>
      </c>
      <c r="E32">
        <v>519.03899999999999</v>
      </c>
      <c r="F32">
        <v>229.46100000000001</v>
      </c>
      <c r="G32">
        <v>194.94399999999999</v>
      </c>
      <c r="J32">
        <f t="shared" si="0"/>
        <v>30</v>
      </c>
      <c r="K32">
        <f t="shared" si="1"/>
        <v>11.616999999999962</v>
      </c>
      <c r="L32">
        <f t="shared" si="2"/>
        <v>34.517000000000024</v>
      </c>
      <c r="N32">
        <f t="shared" si="3"/>
        <v>30</v>
      </c>
      <c r="O32">
        <f t="shared" si="4"/>
        <v>0.48513958838525156</v>
      </c>
      <c r="P32">
        <f t="shared" si="4"/>
        <v>0.41645033213713106</v>
      </c>
    </row>
    <row r="33" spans="3:16" x14ac:dyDescent="0.25">
      <c r="C33">
        <v>31</v>
      </c>
      <c r="D33">
        <v>478.96100000000001</v>
      </c>
      <c r="E33">
        <v>497.34399999999999</v>
      </c>
      <c r="F33">
        <v>223.523</v>
      </c>
      <c r="G33">
        <v>194.489</v>
      </c>
      <c r="J33">
        <f t="shared" si="0"/>
        <v>31</v>
      </c>
      <c r="K33">
        <f t="shared" si="1"/>
        <v>-18.382999999999981</v>
      </c>
      <c r="L33">
        <f t="shared" si="2"/>
        <v>29.033999999999992</v>
      </c>
      <c r="N33">
        <f t="shared" si="3"/>
        <v>31</v>
      </c>
      <c r="O33">
        <f t="shared" si="4"/>
        <v>0.29860722502020803</v>
      </c>
      <c r="P33">
        <f t="shared" si="4"/>
        <v>0.31178895930365719</v>
      </c>
    </row>
    <row r="34" spans="3:16" x14ac:dyDescent="0.25">
      <c r="C34">
        <v>32</v>
      </c>
      <c r="D34">
        <v>461.3</v>
      </c>
      <c r="E34">
        <v>487.77300000000002</v>
      </c>
      <c r="F34">
        <v>209.32499999999999</v>
      </c>
      <c r="G34">
        <v>196.625</v>
      </c>
      <c r="J34">
        <f t="shared" si="0"/>
        <v>32</v>
      </c>
      <c r="K34">
        <f t="shared" si="1"/>
        <v>-26.473000000000013</v>
      </c>
      <c r="L34">
        <f t="shared" si="2"/>
        <v>12.699999999999989</v>
      </c>
      <c r="N34">
        <f t="shared" si="3"/>
        <v>32</v>
      </c>
      <c r="O34">
        <f t="shared" si="4"/>
        <v>0.24830566436610099</v>
      </c>
      <c r="P34">
        <f t="shared" si="4"/>
        <v>0</v>
      </c>
    </row>
    <row r="35" spans="3:16" x14ac:dyDescent="0.25">
      <c r="C35">
        <v>33</v>
      </c>
      <c r="D35">
        <v>447.71300000000002</v>
      </c>
      <c r="E35">
        <v>484.12200000000001</v>
      </c>
      <c r="F35">
        <v>212.22200000000001</v>
      </c>
      <c r="G35">
        <v>196.36</v>
      </c>
      <c r="J35">
        <f t="shared" si="0"/>
        <v>33</v>
      </c>
      <c r="K35">
        <f t="shared" si="1"/>
        <v>-36.408999999999992</v>
      </c>
      <c r="L35">
        <f t="shared" si="2"/>
        <v>15.861999999999995</v>
      </c>
      <c r="N35">
        <f t="shared" si="3"/>
        <v>33</v>
      </c>
      <c r="O35">
        <f t="shared" si="4"/>
        <v>0.18652614561959857</v>
      </c>
      <c r="P35">
        <f t="shared" si="4"/>
        <v>6.0357333740551349E-2</v>
      </c>
    </row>
    <row r="36" spans="3:16" x14ac:dyDescent="0.25">
      <c r="C36">
        <v>34</v>
      </c>
      <c r="D36">
        <v>447.44400000000002</v>
      </c>
      <c r="E36">
        <v>487.26799999999997</v>
      </c>
      <c r="F36">
        <v>209.73099999999999</v>
      </c>
      <c r="G36">
        <v>194.226</v>
      </c>
      <c r="J36">
        <f t="shared" si="0"/>
        <v>34</v>
      </c>
      <c r="K36">
        <f t="shared" si="1"/>
        <v>-39.823999999999955</v>
      </c>
      <c r="L36">
        <f t="shared" si="2"/>
        <v>15.504999999999995</v>
      </c>
      <c r="N36">
        <f t="shared" si="3"/>
        <v>34</v>
      </c>
      <c r="O36">
        <f t="shared" si="4"/>
        <v>0.1652925449232113</v>
      </c>
      <c r="P36">
        <f t="shared" si="4"/>
        <v>5.3542796060166549E-2</v>
      </c>
    </row>
    <row r="37" spans="3:16" x14ac:dyDescent="0.25">
      <c r="C37">
        <v>35</v>
      </c>
      <c r="D37">
        <v>436.88900000000001</v>
      </c>
      <c r="E37">
        <v>472.68799999999999</v>
      </c>
      <c r="F37">
        <v>211.01900000000001</v>
      </c>
      <c r="G37">
        <v>192.46299999999999</v>
      </c>
      <c r="J37">
        <f t="shared" si="0"/>
        <v>35</v>
      </c>
      <c r="K37">
        <f t="shared" si="1"/>
        <v>-35.798999999999978</v>
      </c>
      <c r="L37">
        <f t="shared" si="2"/>
        <v>18.556000000000012</v>
      </c>
      <c r="N37">
        <f t="shared" si="3"/>
        <v>35</v>
      </c>
      <c r="O37">
        <f t="shared" si="4"/>
        <v>0.19031897034135453</v>
      </c>
      <c r="P37">
        <f t="shared" si="4"/>
        <v>0.11178132396732113</v>
      </c>
    </row>
    <row r="38" spans="3:16" x14ac:dyDescent="0.25">
      <c r="C38">
        <v>36</v>
      </c>
      <c r="D38">
        <v>444.23099999999999</v>
      </c>
      <c r="E38">
        <v>479.738</v>
      </c>
      <c r="F38">
        <v>207.57400000000001</v>
      </c>
      <c r="G38">
        <v>192.04400000000001</v>
      </c>
      <c r="J38">
        <f t="shared" si="0"/>
        <v>36</v>
      </c>
      <c r="K38">
        <f t="shared" si="1"/>
        <v>-35.507000000000005</v>
      </c>
      <c r="L38">
        <f t="shared" si="2"/>
        <v>15.530000000000001</v>
      </c>
      <c r="N38">
        <f t="shared" si="3"/>
        <v>36</v>
      </c>
      <c r="O38">
        <f t="shared" ref="O38:P52" si="5">(K38-MIN(K$3:K$95))/(MAX(K$3:K$95)-MIN(K$3:K$95))</f>
        <v>0.19213455201144081</v>
      </c>
      <c r="P38">
        <f t="shared" si="5"/>
        <v>5.4020004581202007E-2</v>
      </c>
    </row>
    <row r="39" spans="3:16" x14ac:dyDescent="0.25">
      <c r="C39">
        <v>37</v>
      </c>
      <c r="D39">
        <v>440.935</v>
      </c>
      <c r="E39">
        <v>489.56200000000001</v>
      </c>
      <c r="F39">
        <v>204.50899999999999</v>
      </c>
      <c r="G39">
        <v>187.42500000000001</v>
      </c>
      <c r="J39">
        <f t="shared" si="0"/>
        <v>37</v>
      </c>
      <c r="K39">
        <f t="shared" si="1"/>
        <v>-48.62700000000001</v>
      </c>
      <c r="L39">
        <f t="shared" si="2"/>
        <v>17.083999999999975</v>
      </c>
      <c r="N39">
        <f t="shared" si="3"/>
        <v>37</v>
      </c>
      <c r="O39">
        <f t="shared" si="5"/>
        <v>0.11055773176646157</v>
      </c>
      <c r="P39">
        <f t="shared" si="5"/>
        <v>8.368328624875894E-2</v>
      </c>
    </row>
    <row r="40" spans="3:16" x14ac:dyDescent="0.25">
      <c r="C40">
        <v>38</v>
      </c>
      <c r="D40">
        <v>458.97199999999998</v>
      </c>
      <c r="E40">
        <v>484.20600000000002</v>
      </c>
      <c r="F40">
        <v>209.50899999999999</v>
      </c>
      <c r="G40">
        <v>190.23099999999999</v>
      </c>
      <c r="J40">
        <f t="shared" si="0"/>
        <v>38</v>
      </c>
      <c r="K40">
        <f t="shared" si="1"/>
        <v>-25.234000000000037</v>
      </c>
      <c r="L40">
        <f t="shared" si="2"/>
        <v>19.277999999999992</v>
      </c>
      <c r="N40">
        <f t="shared" si="3"/>
        <v>38</v>
      </c>
      <c r="O40">
        <f t="shared" si="5"/>
        <v>0.25600945097307715</v>
      </c>
      <c r="P40">
        <f t="shared" si="5"/>
        <v>0.12556310605482168</v>
      </c>
    </row>
    <row r="41" spans="3:16" x14ac:dyDescent="0.25">
      <c r="C41">
        <v>39</v>
      </c>
      <c r="D41">
        <v>447.05799999999999</v>
      </c>
      <c r="E41">
        <v>480.73700000000002</v>
      </c>
      <c r="F41">
        <v>209.529</v>
      </c>
      <c r="G41">
        <v>188.244</v>
      </c>
      <c r="J41">
        <f t="shared" si="0"/>
        <v>39</v>
      </c>
      <c r="K41">
        <f t="shared" si="1"/>
        <v>-33.67900000000003</v>
      </c>
      <c r="L41">
        <f t="shared" si="2"/>
        <v>21.284999999999997</v>
      </c>
      <c r="N41">
        <f t="shared" si="3"/>
        <v>39</v>
      </c>
      <c r="O41">
        <f t="shared" si="5"/>
        <v>0.20350059068581733</v>
      </c>
      <c r="P41">
        <f t="shared" si="5"/>
        <v>0.16387340612353979</v>
      </c>
    </row>
    <row r="42" spans="3:16" x14ac:dyDescent="0.25">
      <c r="C42">
        <v>40</v>
      </c>
      <c r="D42">
        <v>446.02800000000002</v>
      </c>
      <c r="E42">
        <v>481.31099999999998</v>
      </c>
      <c r="F42">
        <v>214.02799999999999</v>
      </c>
      <c r="G42">
        <v>191.18899999999999</v>
      </c>
      <c r="J42">
        <f t="shared" si="0"/>
        <v>40</v>
      </c>
      <c r="K42">
        <f t="shared" si="1"/>
        <v>-35.282999999999959</v>
      </c>
      <c r="L42">
        <f t="shared" si="2"/>
        <v>22.838999999999999</v>
      </c>
      <c r="N42">
        <f t="shared" si="3"/>
        <v>40</v>
      </c>
      <c r="O42">
        <f t="shared" si="5"/>
        <v>0.19352732699123343</v>
      </c>
      <c r="P42">
        <f t="shared" si="5"/>
        <v>0.19353668779109726</v>
      </c>
    </row>
    <row r="43" spans="3:16" x14ac:dyDescent="0.25">
      <c r="C43">
        <v>41</v>
      </c>
      <c r="D43">
        <v>442.08300000000003</v>
      </c>
      <c r="E43">
        <v>481.43900000000002</v>
      </c>
      <c r="F43">
        <v>206.73099999999999</v>
      </c>
      <c r="G43">
        <v>188.768</v>
      </c>
      <c r="J43">
        <f t="shared" si="0"/>
        <v>41</v>
      </c>
      <c r="K43">
        <f t="shared" si="1"/>
        <v>-39.355999999999995</v>
      </c>
      <c r="L43">
        <f t="shared" si="2"/>
        <v>17.962999999999994</v>
      </c>
      <c r="N43">
        <f t="shared" si="3"/>
        <v>41</v>
      </c>
      <c r="O43">
        <f t="shared" si="5"/>
        <v>0.16820244979170573</v>
      </c>
      <c r="P43">
        <f t="shared" si="5"/>
        <v>0.10046193784836226</v>
      </c>
    </row>
    <row r="44" spans="3:16" x14ac:dyDescent="0.25">
      <c r="C44">
        <v>42</v>
      </c>
      <c r="D44">
        <v>438.47199999999998</v>
      </c>
      <c r="E44">
        <v>483.238</v>
      </c>
      <c r="F44">
        <v>211.59299999999999</v>
      </c>
      <c r="G44">
        <v>190.37200000000001</v>
      </c>
      <c r="J44">
        <f t="shared" si="0"/>
        <v>42</v>
      </c>
      <c r="K44">
        <f t="shared" si="1"/>
        <v>-44.76600000000002</v>
      </c>
      <c r="L44">
        <f t="shared" si="2"/>
        <v>21.220999999999975</v>
      </c>
      <c r="N44">
        <f t="shared" si="3"/>
        <v>42</v>
      </c>
      <c r="O44">
        <f t="shared" si="5"/>
        <v>0.13456444693154265</v>
      </c>
      <c r="P44">
        <f t="shared" si="5"/>
        <v>0.16265175230968887</v>
      </c>
    </row>
    <row r="45" spans="3:16" x14ac:dyDescent="0.25">
      <c r="C45">
        <v>43</v>
      </c>
      <c r="D45">
        <v>442.69400000000002</v>
      </c>
      <c r="E45">
        <v>489.49400000000003</v>
      </c>
      <c r="F45">
        <v>211.61099999999999</v>
      </c>
      <c r="G45">
        <v>191.47</v>
      </c>
      <c r="J45">
        <f t="shared" si="0"/>
        <v>43</v>
      </c>
      <c r="K45">
        <f t="shared" si="1"/>
        <v>-46.800000000000011</v>
      </c>
      <c r="L45">
        <f t="shared" si="2"/>
        <v>20.140999999999991</v>
      </c>
      <c r="N45">
        <f t="shared" si="3"/>
        <v>43</v>
      </c>
      <c r="O45">
        <f t="shared" si="5"/>
        <v>0.12191755269539273</v>
      </c>
      <c r="P45">
        <f t="shared" si="5"/>
        <v>0.14203634420096201</v>
      </c>
    </row>
    <row r="46" spans="3:16" x14ac:dyDescent="0.25">
      <c r="C46">
        <v>44</v>
      </c>
      <c r="D46">
        <v>454.01900000000001</v>
      </c>
      <c r="E46">
        <v>502.75599999999997</v>
      </c>
      <c r="F46">
        <v>209.78700000000001</v>
      </c>
      <c r="G46">
        <v>189.232</v>
      </c>
      <c r="J46">
        <f t="shared" si="0"/>
        <v>44</v>
      </c>
      <c r="K46">
        <f t="shared" si="1"/>
        <v>-48.736999999999966</v>
      </c>
      <c r="L46">
        <f t="shared" si="2"/>
        <v>20.555000000000007</v>
      </c>
      <c r="N46">
        <f t="shared" si="3"/>
        <v>44</v>
      </c>
      <c r="O46">
        <f t="shared" si="5"/>
        <v>0.10987377976745667</v>
      </c>
      <c r="P46">
        <f t="shared" si="5"/>
        <v>0.14993891730930772</v>
      </c>
    </row>
    <row r="47" spans="3:16" x14ac:dyDescent="0.25">
      <c r="C47">
        <v>45</v>
      </c>
      <c r="D47">
        <v>459.38900000000001</v>
      </c>
      <c r="E47">
        <v>506.36599999999999</v>
      </c>
      <c r="F47">
        <v>209.78700000000001</v>
      </c>
      <c r="G47">
        <v>189.994</v>
      </c>
      <c r="J47">
        <f t="shared" si="0"/>
        <v>45</v>
      </c>
      <c r="K47">
        <f t="shared" si="1"/>
        <v>-46.976999999999975</v>
      </c>
      <c r="L47">
        <f t="shared" si="2"/>
        <v>19.793000000000006</v>
      </c>
      <c r="N47">
        <f t="shared" si="3"/>
        <v>45</v>
      </c>
      <c r="O47">
        <f t="shared" si="5"/>
        <v>0.12081701175153919</v>
      </c>
      <c r="P47">
        <f t="shared" si="5"/>
        <v>0.1353936015881502</v>
      </c>
    </row>
    <row r="48" spans="3:16" x14ac:dyDescent="0.25">
      <c r="C48">
        <v>46</v>
      </c>
      <c r="D48">
        <v>460.97199999999998</v>
      </c>
      <c r="E48">
        <v>505.23200000000003</v>
      </c>
      <c r="F48">
        <v>204.97200000000001</v>
      </c>
      <c r="G48">
        <v>186.512</v>
      </c>
      <c r="J48">
        <f t="shared" si="0"/>
        <v>46</v>
      </c>
      <c r="K48">
        <f t="shared" si="1"/>
        <v>-44.260000000000048</v>
      </c>
      <c r="L48">
        <f t="shared" si="2"/>
        <v>18.460000000000008</v>
      </c>
      <c r="N48">
        <f t="shared" si="3"/>
        <v>46</v>
      </c>
      <c r="O48">
        <f t="shared" si="5"/>
        <v>0.13771062612696622</v>
      </c>
      <c r="P48">
        <f t="shared" si="5"/>
        <v>0.1099488432465453</v>
      </c>
    </row>
    <row r="49" spans="3:16" x14ac:dyDescent="0.25">
      <c r="C49">
        <v>47</v>
      </c>
      <c r="D49">
        <v>446.86099999999999</v>
      </c>
      <c r="E49">
        <v>498.97</v>
      </c>
      <c r="F49">
        <v>202.71299999999999</v>
      </c>
      <c r="G49">
        <v>181.40899999999999</v>
      </c>
      <c r="J49">
        <f t="shared" si="0"/>
        <v>47</v>
      </c>
      <c r="K49">
        <f t="shared" si="1"/>
        <v>-52.109000000000037</v>
      </c>
      <c r="L49">
        <f t="shared" si="2"/>
        <v>21.304000000000002</v>
      </c>
      <c r="N49">
        <f t="shared" si="3"/>
        <v>47</v>
      </c>
      <c r="O49">
        <f t="shared" si="5"/>
        <v>8.8907542125225295E-2</v>
      </c>
      <c r="P49">
        <f t="shared" si="5"/>
        <v>0.16423608459952677</v>
      </c>
    </row>
    <row r="50" spans="3:16" x14ac:dyDescent="0.25">
      <c r="C50">
        <v>48</v>
      </c>
      <c r="D50">
        <v>459.03699999999998</v>
      </c>
      <c r="E50">
        <v>513.79899999999998</v>
      </c>
      <c r="F50">
        <v>199.80600000000001</v>
      </c>
      <c r="G50">
        <v>181.14599999999999</v>
      </c>
      <c r="J50">
        <f t="shared" si="0"/>
        <v>48</v>
      </c>
      <c r="K50">
        <f t="shared" si="1"/>
        <v>-54.762</v>
      </c>
      <c r="L50">
        <f t="shared" si="2"/>
        <v>18.660000000000025</v>
      </c>
      <c r="N50">
        <f t="shared" si="3"/>
        <v>48</v>
      </c>
      <c r="O50">
        <f t="shared" si="5"/>
        <v>7.2411863458310147E-2</v>
      </c>
      <c r="P50">
        <f t="shared" si="5"/>
        <v>0.11376651141482845</v>
      </c>
    </row>
    <row r="51" spans="3:16" x14ac:dyDescent="0.25">
      <c r="C51">
        <v>49</v>
      </c>
      <c r="D51">
        <v>447</v>
      </c>
      <c r="E51">
        <v>509.37799999999999</v>
      </c>
      <c r="F51">
        <v>200.935</v>
      </c>
      <c r="G51">
        <v>182.34100000000001</v>
      </c>
      <c r="J51">
        <f t="shared" si="0"/>
        <v>49</v>
      </c>
      <c r="K51">
        <f t="shared" si="1"/>
        <v>-62.377999999999986</v>
      </c>
      <c r="L51">
        <f t="shared" si="2"/>
        <v>18.593999999999994</v>
      </c>
      <c r="N51">
        <f t="shared" si="3"/>
        <v>49</v>
      </c>
      <c r="O51">
        <f t="shared" si="5"/>
        <v>2.5057514145371083E-2</v>
      </c>
      <c r="P51">
        <f t="shared" si="5"/>
        <v>0.11250668091929453</v>
      </c>
    </row>
    <row r="52" spans="3:16" x14ac:dyDescent="0.25">
      <c r="C52">
        <v>50</v>
      </c>
      <c r="D52">
        <v>432.91699999999997</v>
      </c>
      <c r="E52">
        <v>499.32499999999999</v>
      </c>
      <c r="F52">
        <v>200.07400000000001</v>
      </c>
      <c r="G52">
        <v>183.637</v>
      </c>
      <c r="J52">
        <f t="shared" si="0"/>
        <v>50</v>
      </c>
      <c r="K52">
        <f t="shared" si="1"/>
        <v>-66.408000000000015</v>
      </c>
      <c r="L52">
        <f t="shared" si="2"/>
        <v>16.437000000000012</v>
      </c>
      <c r="N52">
        <f t="shared" si="3"/>
        <v>50</v>
      </c>
      <c r="O52">
        <f t="shared" si="5"/>
        <v>0</v>
      </c>
      <c r="P52">
        <f t="shared" si="5"/>
        <v>7.1333129724364758E-2</v>
      </c>
    </row>
  </sheetData>
  <sortState ref="C3:E102">
    <sortCondition ref="C9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zoomScale="80" zoomScaleNormal="80" workbookViewId="0"/>
  </sheetViews>
  <sheetFormatPr defaultRowHeight="15" x14ac:dyDescent="0.25"/>
  <sheetData>
    <row r="1" spans="1:16" x14ac:dyDescent="0.25">
      <c r="A1" t="s">
        <v>26</v>
      </c>
      <c r="J1" t="s">
        <v>1</v>
      </c>
      <c r="N1" t="s">
        <v>2</v>
      </c>
    </row>
    <row r="2" spans="1:16" x14ac:dyDescent="0.25">
      <c r="C2" t="s">
        <v>3</v>
      </c>
      <c r="D2" s="1" t="s">
        <v>4</v>
      </c>
      <c r="E2" s="1" t="s">
        <v>5</v>
      </c>
      <c r="F2" s="2" t="s">
        <v>7</v>
      </c>
      <c r="G2" s="2" t="s">
        <v>8</v>
      </c>
      <c r="J2" t="s">
        <v>3</v>
      </c>
      <c r="K2" s="1" t="s">
        <v>6</v>
      </c>
      <c r="L2" s="2" t="s">
        <v>9</v>
      </c>
      <c r="N2" t="s">
        <v>3</v>
      </c>
      <c r="O2" s="1" t="s">
        <v>6</v>
      </c>
      <c r="P2" s="2" t="s">
        <v>9</v>
      </c>
    </row>
    <row r="3" spans="1:16" x14ac:dyDescent="0.25">
      <c r="C3">
        <v>35</v>
      </c>
      <c r="D3">
        <v>432.44</v>
      </c>
      <c r="E3">
        <v>422.60500000000002</v>
      </c>
      <c r="F3">
        <v>379.04300000000001</v>
      </c>
      <c r="G3">
        <v>340.45299999999997</v>
      </c>
      <c r="J3">
        <f>C3</f>
        <v>35</v>
      </c>
      <c r="K3">
        <f>D3-E3</f>
        <v>9.8349999999999795</v>
      </c>
      <c r="L3">
        <f>F3-G3</f>
        <v>38.590000000000032</v>
      </c>
      <c r="N3">
        <f>C3</f>
        <v>35</v>
      </c>
      <c r="O3">
        <f>(K3-MIN(K$3:K$95))/(MAX(K$3:K$95)-MIN(K$3:K$95))</f>
        <v>0.12665889618223827</v>
      </c>
      <c r="P3">
        <f>(L3-MIN(L$3:L$95))/(MAX(L$3:L$95)-MIN(L$3:L$95))</f>
        <v>0.67903298136899215</v>
      </c>
    </row>
    <row r="4" spans="1:16" x14ac:dyDescent="0.25">
      <c r="C4">
        <v>36</v>
      </c>
      <c r="D4">
        <v>429.06900000000002</v>
      </c>
      <c r="E4">
        <v>419.69799999999998</v>
      </c>
      <c r="F4">
        <v>363.68099999999998</v>
      </c>
      <c r="G4">
        <v>334.738</v>
      </c>
      <c r="J4">
        <f t="shared" ref="J4:J37" si="0">C4</f>
        <v>36</v>
      </c>
      <c r="K4">
        <f t="shared" ref="K4:K37" si="1">D4-E4</f>
        <v>9.3710000000000377</v>
      </c>
      <c r="L4">
        <f t="shared" ref="L4:L37" si="2">F4-G4</f>
        <v>28.942999999999984</v>
      </c>
      <c r="N4">
        <f t="shared" ref="N4:N37" si="3">C4</f>
        <v>36</v>
      </c>
      <c r="O4">
        <f t="shared" ref="O4:P37" si="4">(K4-MIN(K$3:K$95))/(MAX(K$3:K$95)-MIN(K$3:K$95))</f>
        <v>0.12349617269560867</v>
      </c>
      <c r="P4">
        <f t="shared" si="4"/>
        <v>0.4823881935667978</v>
      </c>
    </row>
    <row r="5" spans="1:16" x14ac:dyDescent="0.25">
      <c r="C5">
        <v>37</v>
      </c>
      <c r="D5">
        <v>426.09500000000003</v>
      </c>
      <c r="E5">
        <v>416.43599999999998</v>
      </c>
      <c r="F5">
        <v>354.13799999999998</v>
      </c>
      <c r="G5">
        <v>327.63400000000001</v>
      </c>
      <c r="J5">
        <f t="shared" si="0"/>
        <v>37</v>
      </c>
      <c r="K5">
        <f t="shared" si="1"/>
        <v>9.6590000000000487</v>
      </c>
      <c r="L5">
        <f t="shared" si="2"/>
        <v>26.503999999999962</v>
      </c>
      <c r="N5">
        <f t="shared" si="3"/>
        <v>37</v>
      </c>
      <c r="O5">
        <f t="shared" si="4"/>
        <v>0.12545924244593079</v>
      </c>
      <c r="P5">
        <f t="shared" si="4"/>
        <v>0.43267153165640559</v>
      </c>
    </row>
    <row r="6" spans="1:16" x14ac:dyDescent="0.25">
      <c r="C6">
        <v>38</v>
      </c>
      <c r="D6">
        <v>432.80200000000002</v>
      </c>
      <c r="E6">
        <v>423.90100000000001</v>
      </c>
      <c r="F6">
        <v>372.45699999999999</v>
      </c>
      <c r="G6">
        <v>338.69799999999998</v>
      </c>
      <c r="J6">
        <f t="shared" si="0"/>
        <v>38</v>
      </c>
      <c r="K6">
        <f t="shared" si="1"/>
        <v>8.9010000000000105</v>
      </c>
      <c r="L6">
        <f t="shared" si="2"/>
        <v>33.759000000000015</v>
      </c>
      <c r="N6">
        <f t="shared" si="3"/>
        <v>38</v>
      </c>
      <c r="O6">
        <f t="shared" si="4"/>
        <v>0.12029255192251344</v>
      </c>
      <c r="P6">
        <f t="shared" si="4"/>
        <v>0.58055770720371802</v>
      </c>
    </row>
    <row r="7" spans="1:16" x14ac:dyDescent="0.25">
      <c r="C7">
        <v>39</v>
      </c>
      <c r="D7">
        <v>430.70699999999999</v>
      </c>
      <c r="E7">
        <v>421.25599999999997</v>
      </c>
      <c r="F7">
        <v>373.04300000000001</v>
      </c>
      <c r="G7">
        <v>335.5</v>
      </c>
      <c r="J7">
        <f t="shared" si="0"/>
        <v>39</v>
      </c>
      <c r="K7">
        <f t="shared" si="1"/>
        <v>9.4510000000000218</v>
      </c>
      <c r="L7">
        <f t="shared" si="2"/>
        <v>37.543000000000006</v>
      </c>
      <c r="N7">
        <f t="shared" si="3"/>
        <v>39</v>
      </c>
      <c r="O7">
        <f t="shared" si="4"/>
        <v>0.12404146984847579</v>
      </c>
      <c r="P7">
        <f t="shared" si="4"/>
        <v>0.657690896489869</v>
      </c>
    </row>
    <row r="8" spans="1:16" x14ac:dyDescent="0.25">
      <c r="C8">
        <v>40</v>
      </c>
      <c r="D8">
        <v>435.39699999999999</v>
      </c>
      <c r="E8">
        <v>426.09300000000002</v>
      </c>
      <c r="F8">
        <v>380.19799999999998</v>
      </c>
      <c r="G8">
        <v>338.90100000000001</v>
      </c>
      <c r="J8">
        <f t="shared" si="0"/>
        <v>40</v>
      </c>
      <c r="K8">
        <f t="shared" si="1"/>
        <v>9.3039999999999736</v>
      </c>
      <c r="L8">
        <f t="shared" si="2"/>
        <v>41.296999999999969</v>
      </c>
      <c r="N8">
        <f t="shared" si="3"/>
        <v>40</v>
      </c>
      <c r="O8">
        <f t="shared" si="4"/>
        <v>0.12303948633008191</v>
      </c>
      <c r="P8">
        <f t="shared" si="4"/>
        <v>0.73421256471931085</v>
      </c>
    </row>
    <row r="9" spans="1:16" x14ac:dyDescent="0.25">
      <c r="C9">
        <v>41</v>
      </c>
      <c r="D9">
        <v>433.95699999999999</v>
      </c>
      <c r="E9">
        <v>429.291</v>
      </c>
      <c r="F9">
        <v>372.78399999999999</v>
      </c>
      <c r="G9">
        <v>336.988</v>
      </c>
      <c r="J9">
        <f t="shared" si="0"/>
        <v>41</v>
      </c>
      <c r="K9">
        <f t="shared" si="1"/>
        <v>4.6659999999999968</v>
      </c>
      <c r="L9">
        <f t="shared" si="2"/>
        <v>35.795999999999992</v>
      </c>
      <c r="N9">
        <f t="shared" si="3"/>
        <v>41</v>
      </c>
      <c r="O9">
        <f t="shared" si="4"/>
        <v>9.1425883892603796E-2</v>
      </c>
      <c r="P9">
        <f t="shared" si="4"/>
        <v>0.62207998695421696</v>
      </c>
    </row>
    <row r="10" spans="1:16" x14ac:dyDescent="0.25">
      <c r="C10">
        <v>42</v>
      </c>
      <c r="D10">
        <v>428.96600000000001</v>
      </c>
      <c r="E10">
        <v>422.74400000000003</v>
      </c>
      <c r="F10">
        <v>367.56900000000002</v>
      </c>
      <c r="G10">
        <v>332.81400000000002</v>
      </c>
      <c r="J10">
        <f t="shared" si="0"/>
        <v>42</v>
      </c>
      <c r="K10">
        <f t="shared" si="1"/>
        <v>6.22199999999998</v>
      </c>
      <c r="L10">
        <f t="shared" si="2"/>
        <v>34.754999999999995</v>
      </c>
      <c r="N10">
        <f t="shared" si="3"/>
        <v>42</v>
      </c>
      <c r="O10">
        <f t="shared" si="4"/>
        <v>0.10203191351587151</v>
      </c>
      <c r="P10">
        <f t="shared" si="4"/>
        <v>0.6008602062864361</v>
      </c>
    </row>
    <row r="11" spans="1:16" x14ac:dyDescent="0.25">
      <c r="C11">
        <v>43</v>
      </c>
      <c r="D11">
        <v>431.11200000000002</v>
      </c>
      <c r="E11">
        <v>424.33699999999999</v>
      </c>
      <c r="F11">
        <v>359.03399999999999</v>
      </c>
      <c r="G11">
        <v>327.41899999999998</v>
      </c>
      <c r="J11">
        <f t="shared" si="0"/>
        <v>43</v>
      </c>
      <c r="K11">
        <f t="shared" si="1"/>
        <v>6.7750000000000341</v>
      </c>
      <c r="L11">
        <f t="shared" si="2"/>
        <v>31.615000000000009</v>
      </c>
      <c r="N11">
        <f t="shared" si="3"/>
        <v>43</v>
      </c>
      <c r="O11">
        <f t="shared" si="4"/>
        <v>0.10580128008506669</v>
      </c>
      <c r="P11">
        <f t="shared" si="4"/>
        <v>0.53685433568429197</v>
      </c>
    </row>
    <row r="12" spans="1:16" x14ac:dyDescent="0.25">
      <c r="C12">
        <v>44</v>
      </c>
      <c r="D12">
        <v>450.30799999999999</v>
      </c>
      <c r="E12">
        <v>439.44900000000001</v>
      </c>
      <c r="F12">
        <v>370.53300000000002</v>
      </c>
      <c r="G12">
        <v>331.00599999999997</v>
      </c>
      <c r="J12">
        <f t="shared" si="0"/>
        <v>44</v>
      </c>
      <c r="K12">
        <f t="shared" si="1"/>
        <v>10.85899999999998</v>
      </c>
      <c r="L12">
        <f t="shared" si="2"/>
        <v>39.527000000000044</v>
      </c>
      <c r="N12">
        <f t="shared" si="3"/>
        <v>44</v>
      </c>
      <c r="O12">
        <f t="shared" si="4"/>
        <v>0.13363869973893894</v>
      </c>
      <c r="P12">
        <f t="shared" si="4"/>
        <v>0.69813282237351759</v>
      </c>
    </row>
    <row r="13" spans="1:16" x14ac:dyDescent="0.25">
      <c r="C13">
        <v>45</v>
      </c>
      <c r="D13">
        <v>447.94200000000001</v>
      </c>
      <c r="E13">
        <v>437.67599999999999</v>
      </c>
      <c r="F13">
        <v>383.34199999999998</v>
      </c>
      <c r="G13">
        <v>329.00599999999997</v>
      </c>
      <c r="J13">
        <f t="shared" si="0"/>
        <v>45</v>
      </c>
      <c r="K13">
        <f t="shared" si="1"/>
        <v>10.26600000000002</v>
      </c>
      <c r="L13">
        <f t="shared" si="2"/>
        <v>54.336000000000013</v>
      </c>
      <c r="N13">
        <f t="shared" si="3"/>
        <v>45</v>
      </c>
      <c r="O13">
        <f t="shared" si="4"/>
        <v>0.12959668459331081</v>
      </c>
      <c r="P13">
        <f t="shared" si="4"/>
        <v>1</v>
      </c>
    </row>
    <row r="14" spans="1:16" x14ac:dyDescent="0.25">
      <c r="C14">
        <v>46</v>
      </c>
      <c r="D14">
        <v>446.57499999999999</v>
      </c>
      <c r="E14">
        <v>436.72199999999998</v>
      </c>
      <c r="F14">
        <v>364</v>
      </c>
      <c r="G14">
        <v>322.04500000000002</v>
      </c>
      <c r="J14">
        <f t="shared" si="0"/>
        <v>46</v>
      </c>
      <c r="K14">
        <f t="shared" si="1"/>
        <v>9.8530000000000086</v>
      </c>
      <c r="L14">
        <f t="shared" si="2"/>
        <v>41.954999999999984</v>
      </c>
      <c r="N14">
        <f t="shared" si="3"/>
        <v>46</v>
      </c>
      <c r="O14">
        <f t="shared" si="4"/>
        <v>0.12678158804163359</v>
      </c>
      <c r="P14">
        <f t="shared" si="4"/>
        <v>0.74762525989644846</v>
      </c>
    </row>
    <row r="15" spans="1:16" x14ac:dyDescent="0.25">
      <c r="C15">
        <v>47</v>
      </c>
      <c r="D15">
        <v>444.15300000000002</v>
      </c>
      <c r="E15">
        <v>438.93200000000002</v>
      </c>
      <c r="F15">
        <v>367.589</v>
      </c>
      <c r="G15">
        <v>323.06799999999998</v>
      </c>
      <c r="J15">
        <f t="shared" si="0"/>
        <v>47</v>
      </c>
      <c r="K15">
        <f t="shared" si="1"/>
        <v>5.2210000000000036</v>
      </c>
      <c r="L15">
        <f t="shared" si="2"/>
        <v>44.521000000000015</v>
      </c>
      <c r="N15">
        <f t="shared" si="3"/>
        <v>47</v>
      </c>
      <c r="O15">
        <f t="shared" si="4"/>
        <v>9.5208882890620322E-2</v>
      </c>
      <c r="P15">
        <f t="shared" si="4"/>
        <v>0.79993069428023977</v>
      </c>
    </row>
    <row r="16" spans="1:16" x14ac:dyDescent="0.25">
      <c r="C16">
        <v>48</v>
      </c>
      <c r="D16">
        <v>440.41899999999998</v>
      </c>
      <c r="E16">
        <v>432.83499999999998</v>
      </c>
      <c r="F16">
        <v>369.24200000000002</v>
      </c>
      <c r="G16">
        <v>319.97199999999998</v>
      </c>
      <c r="J16">
        <f t="shared" si="0"/>
        <v>48</v>
      </c>
      <c r="K16">
        <f t="shared" si="1"/>
        <v>7.5840000000000032</v>
      </c>
      <c r="L16">
        <f t="shared" si="2"/>
        <v>49.270000000000039</v>
      </c>
      <c r="N16">
        <f t="shared" si="3"/>
        <v>48</v>
      </c>
      <c r="O16">
        <f t="shared" si="4"/>
        <v>0.11131559754343644</v>
      </c>
      <c r="P16">
        <f t="shared" si="4"/>
        <v>0.89673447755717772</v>
      </c>
    </row>
    <row r="17" spans="3:16" x14ac:dyDescent="0.25">
      <c r="C17">
        <v>49</v>
      </c>
      <c r="D17">
        <v>442.435</v>
      </c>
      <c r="E17">
        <v>433.67599999999999</v>
      </c>
      <c r="F17">
        <v>370.00799999999998</v>
      </c>
      <c r="G17">
        <v>319.30099999999999</v>
      </c>
      <c r="J17">
        <f t="shared" si="0"/>
        <v>49</v>
      </c>
      <c r="K17">
        <f t="shared" si="1"/>
        <v>8.7590000000000146</v>
      </c>
      <c r="L17">
        <f t="shared" si="2"/>
        <v>50.706999999999994</v>
      </c>
      <c r="N17">
        <f t="shared" si="3"/>
        <v>49</v>
      </c>
      <c r="O17">
        <f t="shared" si="4"/>
        <v>0.11932464947617412</v>
      </c>
      <c r="P17">
        <f t="shared" si="4"/>
        <v>0.92602633617350849</v>
      </c>
    </row>
    <row r="18" spans="3:16" x14ac:dyDescent="0.25">
      <c r="C18">
        <v>50</v>
      </c>
      <c r="D18">
        <v>444.59399999999999</v>
      </c>
      <c r="E18">
        <v>430.339</v>
      </c>
      <c r="F18">
        <v>358.22699999999998</v>
      </c>
      <c r="G18">
        <v>314.62200000000001</v>
      </c>
      <c r="J18">
        <f t="shared" si="0"/>
        <v>50</v>
      </c>
      <c r="K18">
        <f t="shared" si="1"/>
        <v>14.254999999999995</v>
      </c>
      <c r="L18">
        <f t="shared" si="2"/>
        <v>43.604999999999961</v>
      </c>
      <c r="N18">
        <f t="shared" si="3"/>
        <v>50</v>
      </c>
      <c r="O18">
        <f t="shared" si="4"/>
        <v>0.1567865638781534</v>
      </c>
      <c r="P18">
        <f t="shared" si="4"/>
        <v>0.78125891801540925</v>
      </c>
    </row>
    <row r="19" spans="3:16" x14ac:dyDescent="0.25">
      <c r="C19">
        <v>51</v>
      </c>
      <c r="D19">
        <v>454.07799999999997</v>
      </c>
      <c r="E19">
        <v>445.15600000000001</v>
      </c>
      <c r="F19">
        <v>363.75</v>
      </c>
      <c r="G19">
        <v>311.51100000000002</v>
      </c>
      <c r="J19">
        <f t="shared" si="0"/>
        <v>51</v>
      </c>
      <c r="K19">
        <f t="shared" si="1"/>
        <v>8.9219999999999686</v>
      </c>
      <c r="L19">
        <f t="shared" si="2"/>
        <v>52.238999999999976</v>
      </c>
      <c r="N19">
        <f t="shared" si="3"/>
        <v>51</v>
      </c>
      <c r="O19">
        <f t="shared" si="4"/>
        <v>0.12043569242514081</v>
      </c>
      <c r="P19">
        <f t="shared" si="4"/>
        <v>0.95725467813608311</v>
      </c>
    </row>
    <row r="20" spans="3:16" x14ac:dyDescent="0.25">
      <c r="C20">
        <v>52</v>
      </c>
      <c r="D20">
        <v>436.23399999999998</v>
      </c>
      <c r="E20">
        <v>418.50599999999997</v>
      </c>
      <c r="F20">
        <v>366.39499999999998</v>
      </c>
      <c r="G20">
        <v>313.58</v>
      </c>
      <c r="J20">
        <f t="shared" si="0"/>
        <v>52</v>
      </c>
      <c r="K20">
        <f t="shared" si="1"/>
        <v>17.728000000000009</v>
      </c>
      <c r="L20">
        <f t="shared" si="2"/>
        <v>52.814999999999998</v>
      </c>
      <c r="N20">
        <f t="shared" si="3"/>
        <v>52</v>
      </c>
      <c r="O20">
        <f t="shared" si="4"/>
        <v>0.18045927652700258</v>
      </c>
      <c r="P20">
        <f t="shared" si="4"/>
        <v>0.96899588242488455</v>
      </c>
    </row>
    <row r="21" spans="3:16" x14ac:dyDescent="0.25">
      <c r="C21">
        <v>53</v>
      </c>
      <c r="D21">
        <v>443.411</v>
      </c>
      <c r="E21">
        <v>426.267</v>
      </c>
      <c r="F21">
        <v>358.79</v>
      </c>
      <c r="G21">
        <v>308.95999999999998</v>
      </c>
      <c r="J21">
        <f t="shared" si="0"/>
        <v>53</v>
      </c>
      <c r="K21">
        <f t="shared" si="1"/>
        <v>17.144000000000005</v>
      </c>
      <c r="L21">
        <f t="shared" si="2"/>
        <v>49.830000000000041</v>
      </c>
      <c r="N21">
        <f t="shared" si="3"/>
        <v>53</v>
      </c>
      <c r="O21">
        <f t="shared" si="4"/>
        <v>0.17647860731107171</v>
      </c>
      <c r="P21">
        <f t="shared" si="4"/>
        <v>0.908149537282401</v>
      </c>
    </row>
    <row r="22" spans="3:16" x14ac:dyDescent="0.25">
      <c r="C22">
        <v>54</v>
      </c>
      <c r="D22">
        <v>460.065</v>
      </c>
      <c r="E22">
        <v>427.61900000000003</v>
      </c>
      <c r="F22">
        <v>356.5</v>
      </c>
      <c r="G22">
        <v>312.05700000000002</v>
      </c>
      <c r="J22">
        <f t="shared" si="0"/>
        <v>54</v>
      </c>
      <c r="K22">
        <f t="shared" si="1"/>
        <v>32.44599999999997</v>
      </c>
      <c r="L22">
        <f t="shared" si="2"/>
        <v>44.442999999999984</v>
      </c>
      <c r="N22">
        <f t="shared" si="3"/>
        <v>54</v>
      </c>
      <c r="O22">
        <f t="shared" si="4"/>
        <v>0.28078032022575289</v>
      </c>
      <c r="P22">
        <f t="shared" si="4"/>
        <v>0.79834073953279727</v>
      </c>
    </row>
    <row r="23" spans="3:16" x14ac:dyDescent="0.25">
      <c r="C23">
        <v>55</v>
      </c>
      <c r="D23">
        <v>510.09100000000001</v>
      </c>
      <c r="E23">
        <v>430.66800000000001</v>
      </c>
      <c r="F23">
        <v>358.56799999999998</v>
      </c>
      <c r="G23">
        <v>307.60899999999998</v>
      </c>
      <c r="J23">
        <f t="shared" si="0"/>
        <v>55</v>
      </c>
      <c r="K23">
        <f t="shared" si="1"/>
        <v>79.423000000000002</v>
      </c>
      <c r="L23">
        <f t="shared" si="2"/>
        <v>50.959000000000003</v>
      </c>
      <c r="N23">
        <f t="shared" si="3"/>
        <v>55</v>
      </c>
      <c r="O23">
        <f t="shared" si="4"/>
        <v>0.60098562460380767</v>
      </c>
      <c r="P23">
        <f t="shared" si="4"/>
        <v>0.9311631130498591</v>
      </c>
    </row>
    <row r="24" spans="3:16" x14ac:dyDescent="0.25">
      <c r="C24">
        <v>56</v>
      </c>
      <c r="D24">
        <v>585.5</v>
      </c>
      <c r="E24">
        <v>447.53800000000001</v>
      </c>
      <c r="F24">
        <v>354.10599999999999</v>
      </c>
      <c r="G24">
        <v>305.57600000000002</v>
      </c>
      <c r="J24">
        <f t="shared" si="0"/>
        <v>56</v>
      </c>
      <c r="K24">
        <f t="shared" si="1"/>
        <v>137.96199999999999</v>
      </c>
      <c r="L24">
        <f t="shared" si="2"/>
        <v>48.529999999999973</v>
      </c>
      <c r="N24">
        <f t="shared" si="3"/>
        <v>56</v>
      </c>
      <c r="O24">
        <f t="shared" si="4"/>
        <v>1</v>
      </c>
      <c r="P24">
        <f t="shared" si="4"/>
        <v>0.88165029149170282</v>
      </c>
    </row>
    <row r="25" spans="3:16" x14ac:dyDescent="0.25">
      <c r="C25">
        <v>57</v>
      </c>
      <c r="D25">
        <v>500.83300000000003</v>
      </c>
      <c r="E25">
        <v>429.90199999999999</v>
      </c>
      <c r="F25">
        <v>347</v>
      </c>
      <c r="G25">
        <v>301.16800000000001</v>
      </c>
      <c r="J25">
        <f t="shared" si="0"/>
        <v>57</v>
      </c>
      <c r="K25">
        <f t="shared" si="1"/>
        <v>70.93100000000004</v>
      </c>
      <c r="L25">
        <f t="shared" si="2"/>
        <v>45.831999999999994</v>
      </c>
      <c r="N25">
        <f t="shared" si="3"/>
        <v>57</v>
      </c>
      <c r="O25">
        <f t="shared" si="4"/>
        <v>0.54310233182695034</v>
      </c>
      <c r="P25">
        <f t="shared" si="4"/>
        <v>0.82665416445839579</v>
      </c>
    </row>
    <row r="26" spans="3:16" x14ac:dyDescent="0.25">
      <c r="C26">
        <v>58</v>
      </c>
      <c r="D26">
        <v>494.43900000000002</v>
      </c>
      <c r="E26">
        <v>428.38600000000002</v>
      </c>
      <c r="F26">
        <v>350.37099999999998</v>
      </c>
      <c r="G26">
        <v>303.65800000000002</v>
      </c>
      <c r="J26">
        <f t="shared" si="0"/>
        <v>58</v>
      </c>
      <c r="K26">
        <f t="shared" si="1"/>
        <v>66.052999999999997</v>
      </c>
      <c r="L26">
        <f t="shared" si="2"/>
        <v>46.712999999999965</v>
      </c>
      <c r="N26">
        <f t="shared" si="3"/>
        <v>58</v>
      </c>
      <c r="O26">
        <f t="shared" si="4"/>
        <v>0.50985283793087</v>
      </c>
      <c r="P26">
        <f t="shared" si="4"/>
        <v>0.84461249949039818</v>
      </c>
    </row>
    <row r="27" spans="3:16" x14ac:dyDescent="0.25">
      <c r="C27">
        <v>59</v>
      </c>
      <c r="D27">
        <v>503.053</v>
      </c>
      <c r="E27">
        <v>431.02199999999999</v>
      </c>
      <c r="F27">
        <v>345.35599999999999</v>
      </c>
      <c r="G27">
        <v>304.75</v>
      </c>
      <c r="J27">
        <f t="shared" si="0"/>
        <v>59</v>
      </c>
      <c r="K27">
        <f t="shared" si="1"/>
        <v>72.031000000000006</v>
      </c>
      <c r="L27">
        <f t="shared" si="2"/>
        <v>40.605999999999995</v>
      </c>
      <c r="N27">
        <f t="shared" si="3"/>
        <v>59</v>
      </c>
      <c r="O27">
        <f t="shared" si="4"/>
        <v>0.55060016767887465</v>
      </c>
      <c r="P27">
        <f t="shared" si="4"/>
        <v>0.72012719637979494</v>
      </c>
    </row>
    <row r="28" spans="3:16" x14ac:dyDescent="0.25">
      <c r="C28">
        <v>60</v>
      </c>
      <c r="D28">
        <v>502.06799999999998</v>
      </c>
      <c r="E28">
        <v>432.59199999999998</v>
      </c>
      <c r="F28">
        <v>347.96199999999999</v>
      </c>
      <c r="G28">
        <v>301.495</v>
      </c>
      <c r="J28">
        <f t="shared" si="0"/>
        <v>60</v>
      </c>
      <c r="K28">
        <f t="shared" si="1"/>
        <v>69.475999999999999</v>
      </c>
      <c r="L28">
        <f t="shared" si="2"/>
        <v>46.466999999999985</v>
      </c>
      <c r="N28">
        <f t="shared" si="3"/>
        <v>60</v>
      </c>
      <c r="O28">
        <f t="shared" si="4"/>
        <v>0.53318473985917714</v>
      </c>
      <c r="P28">
        <f t="shared" si="4"/>
        <v>0.83959802682538975</v>
      </c>
    </row>
    <row r="29" spans="3:16" x14ac:dyDescent="0.25">
      <c r="C29">
        <v>61</v>
      </c>
      <c r="D29">
        <v>485.53</v>
      </c>
      <c r="E29">
        <v>427.89100000000002</v>
      </c>
      <c r="F29">
        <v>341.87099999999998</v>
      </c>
      <c r="G29">
        <v>299.59199999999998</v>
      </c>
      <c r="J29">
        <f t="shared" si="0"/>
        <v>61</v>
      </c>
      <c r="K29">
        <f t="shared" si="1"/>
        <v>57.638999999999953</v>
      </c>
      <c r="L29">
        <f t="shared" si="2"/>
        <v>42.278999999999996</v>
      </c>
      <c r="N29">
        <f t="shared" si="3"/>
        <v>61</v>
      </c>
      <c r="O29">
        <f t="shared" si="4"/>
        <v>0.4525012098780577</v>
      </c>
      <c r="P29">
        <f t="shared" si="4"/>
        <v>0.75422968730889928</v>
      </c>
    </row>
    <row r="30" spans="3:16" x14ac:dyDescent="0.25">
      <c r="C30">
        <v>62</v>
      </c>
      <c r="D30">
        <v>494.34800000000001</v>
      </c>
      <c r="E30">
        <v>442.81</v>
      </c>
      <c r="F30">
        <v>320.93200000000002</v>
      </c>
      <c r="G30">
        <v>297.56</v>
      </c>
      <c r="J30">
        <f t="shared" si="0"/>
        <v>62</v>
      </c>
      <c r="K30">
        <f t="shared" si="1"/>
        <v>51.538000000000011</v>
      </c>
      <c r="L30">
        <f t="shared" si="2"/>
        <v>23.372000000000014</v>
      </c>
      <c r="N30">
        <f t="shared" si="3"/>
        <v>62</v>
      </c>
      <c r="O30">
        <f t="shared" si="4"/>
        <v>0.41091548575752013</v>
      </c>
      <c r="P30">
        <f t="shared" si="4"/>
        <v>0.36882873333605115</v>
      </c>
    </row>
    <row r="31" spans="3:16" x14ac:dyDescent="0.25">
      <c r="C31">
        <v>63</v>
      </c>
      <c r="D31">
        <v>562.26499999999999</v>
      </c>
      <c r="E31">
        <v>467.21699999999998</v>
      </c>
      <c r="F31">
        <v>330.47</v>
      </c>
      <c r="G31">
        <v>294.755</v>
      </c>
      <c r="J31">
        <f t="shared" si="0"/>
        <v>63</v>
      </c>
      <c r="K31">
        <f t="shared" si="1"/>
        <v>95.048000000000002</v>
      </c>
      <c r="L31">
        <f t="shared" si="2"/>
        <v>35.715000000000032</v>
      </c>
      <c r="N31">
        <f t="shared" si="3"/>
        <v>63</v>
      </c>
      <c r="O31">
        <f t="shared" si="4"/>
        <v>0.7074889747731905</v>
      </c>
      <c r="P31">
        <f t="shared" si="4"/>
        <v>0.6204288801011052</v>
      </c>
    </row>
    <row r="32" spans="3:16" x14ac:dyDescent="0.25">
      <c r="C32">
        <v>64</v>
      </c>
      <c r="D32">
        <v>514.47699999999998</v>
      </c>
      <c r="E32">
        <v>446.19</v>
      </c>
      <c r="F32">
        <v>325.53800000000001</v>
      </c>
      <c r="G32">
        <v>295.85300000000001</v>
      </c>
      <c r="J32">
        <f t="shared" si="0"/>
        <v>64</v>
      </c>
      <c r="K32">
        <f t="shared" si="1"/>
        <v>68.286999999999978</v>
      </c>
      <c r="L32">
        <f t="shared" si="2"/>
        <v>29.685000000000002</v>
      </c>
      <c r="N32">
        <f t="shared" si="3"/>
        <v>64</v>
      </c>
      <c r="O32">
        <f t="shared" si="4"/>
        <v>0.52508026092468763</v>
      </c>
      <c r="P32">
        <f t="shared" si="4"/>
        <v>0.49751314770271893</v>
      </c>
    </row>
    <row r="33" spans="3:16" x14ac:dyDescent="0.25">
      <c r="C33">
        <v>65</v>
      </c>
      <c r="D33">
        <v>511.70499999999998</v>
      </c>
      <c r="E33">
        <v>445.44600000000003</v>
      </c>
      <c r="F33">
        <v>322.76499999999999</v>
      </c>
      <c r="G33">
        <v>295</v>
      </c>
      <c r="J33">
        <f t="shared" si="0"/>
        <v>65</v>
      </c>
      <c r="K33">
        <f t="shared" si="1"/>
        <v>66.258999999999958</v>
      </c>
      <c r="L33">
        <f t="shared" si="2"/>
        <v>27.764999999999986</v>
      </c>
      <c r="N33">
        <f t="shared" si="3"/>
        <v>65</v>
      </c>
      <c r="O33">
        <f t="shared" si="4"/>
        <v>0.51125697809950288</v>
      </c>
      <c r="P33">
        <f t="shared" si="4"/>
        <v>0.45837580007338191</v>
      </c>
    </row>
    <row r="34" spans="3:16" x14ac:dyDescent="0.25">
      <c r="C34">
        <v>66</v>
      </c>
      <c r="D34">
        <v>535.875</v>
      </c>
      <c r="E34">
        <v>445.02100000000002</v>
      </c>
      <c r="F34">
        <v>317.971</v>
      </c>
      <c r="G34">
        <v>288.44799999999998</v>
      </c>
      <c r="J34">
        <f t="shared" si="0"/>
        <v>66</v>
      </c>
      <c r="K34">
        <f t="shared" si="1"/>
        <v>90.853999999999985</v>
      </c>
      <c r="L34">
        <f t="shared" si="2"/>
        <v>29.523000000000025</v>
      </c>
      <c r="N34">
        <f t="shared" si="3"/>
        <v>66</v>
      </c>
      <c r="O34">
        <f t="shared" si="4"/>
        <v>0.67890177153412534</v>
      </c>
      <c r="P34">
        <f t="shared" si="4"/>
        <v>0.49421093399649413</v>
      </c>
    </row>
    <row r="35" spans="3:16" x14ac:dyDescent="0.25">
      <c r="C35">
        <v>67</v>
      </c>
      <c r="D35">
        <v>533.33299999999997</v>
      </c>
      <c r="E35">
        <v>447.57400000000001</v>
      </c>
      <c r="F35">
        <v>325.303</v>
      </c>
      <c r="G35">
        <v>294.82400000000001</v>
      </c>
      <c r="J35">
        <f t="shared" si="0"/>
        <v>67</v>
      </c>
      <c r="K35">
        <f t="shared" si="1"/>
        <v>85.758999999999958</v>
      </c>
      <c r="L35">
        <f t="shared" si="2"/>
        <v>30.478999999999985</v>
      </c>
      <c r="N35">
        <f t="shared" si="3"/>
        <v>67</v>
      </c>
      <c r="O35">
        <f t="shared" si="4"/>
        <v>0.64417315911089279</v>
      </c>
      <c r="P35">
        <f t="shared" si="4"/>
        <v>0.51369807167026715</v>
      </c>
    </row>
    <row r="36" spans="3:16" x14ac:dyDescent="0.25">
      <c r="C36">
        <v>68</v>
      </c>
      <c r="D36">
        <v>533.88599999999997</v>
      </c>
      <c r="E36">
        <v>445.846</v>
      </c>
      <c r="F36">
        <v>325.42399999999998</v>
      </c>
      <c r="G36">
        <v>293.86700000000002</v>
      </c>
      <c r="J36">
        <f t="shared" si="0"/>
        <v>68</v>
      </c>
      <c r="K36">
        <f t="shared" si="1"/>
        <v>88.039999999999964</v>
      </c>
      <c r="L36">
        <f t="shared" si="2"/>
        <v>31.55699999999996</v>
      </c>
      <c r="N36">
        <f t="shared" si="3"/>
        <v>68</v>
      </c>
      <c r="O36">
        <f t="shared" si="4"/>
        <v>0.65972094418201999</v>
      </c>
      <c r="P36">
        <f t="shared" si="4"/>
        <v>0.53567206164132142</v>
      </c>
    </row>
    <row r="37" spans="3:16" x14ac:dyDescent="0.25">
      <c r="C37">
        <v>69</v>
      </c>
      <c r="D37">
        <v>526.697</v>
      </c>
      <c r="E37">
        <v>448.48399999999998</v>
      </c>
      <c r="F37">
        <v>328.25799999999998</v>
      </c>
      <c r="G37">
        <v>297.82400000000001</v>
      </c>
      <c r="J37">
        <f t="shared" si="0"/>
        <v>69</v>
      </c>
      <c r="K37">
        <f t="shared" si="1"/>
        <v>78.213000000000022</v>
      </c>
      <c r="L37">
        <f t="shared" si="2"/>
        <v>30.433999999999969</v>
      </c>
      <c r="N37">
        <f t="shared" si="3"/>
        <v>69</v>
      </c>
      <c r="O37">
        <f t="shared" si="4"/>
        <v>0.59273800516669073</v>
      </c>
      <c r="P37">
        <f t="shared" si="4"/>
        <v>0.51278079008520427</v>
      </c>
    </row>
    <row r="38" spans="3:16" x14ac:dyDescent="0.25">
      <c r="C38">
        <v>70</v>
      </c>
      <c r="D38">
        <v>523.53</v>
      </c>
      <c r="E38">
        <v>445.05900000000003</v>
      </c>
      <c r="F38">
        <v>323.93200000000002</v>
      </c>
      <c r="G38">
        <v>295.255</v>
      </c>
      <c r="J38">
        <f t="shared" ref="J38:J93" si="5">C38</f>
        <v>70</v>
      </c>
      <c r="K38">
        <f t="shared" ref="K38:K93" si="6">D38-E38</f>
        <v>78.470999999999947</v>
      </c>
      <c r="L38">
        <f t="shared" ref="L38:L93" si="7">F38-G38</f>
        <v>28.677000000000021</v>
      </c>
      <c r="N38">
        <f t="shared" ref="N38:N93" si="8">C38</f>
        <v>70</v>
      </c>
      <c r="O38">
        <f t="shared" ref="O38:O93" si="9">(K38-MIN(K$3:K$95))/(MAX(K$3:K$95)-MIN(K$3:K$95))</f>
        <v>0.59449658848468712</v>
      </c>
      <c r="P38">
        <f t="shared" ref="P38:P93" si="10">(L38-MIN(L$3:L$95))/(MAX(L$3:L$95)-MIN(L$3:L$95))</f>
        <v>0.47696604019731753</v>
      </c>
    </row>
    <row r="39" spans="3:16" x14ac:dyDescent="0.25">
      <c r="C39">
        <v>71</v>
      </c>
      <c r="D39">
        <v>531.63599999999997</v>
      </c>
      <c r="E39">
        <v>444.68599999999998</v>
      </c>
      <c r="F39">
        <v>327.32600000000002</v>
      </c>
      <c r="G39">
        <v>296.46800000000002</v>
      </c>
      <c r="J39">
        <f t="shared" si="5"/>
        <v>71</v>
      </c>
      <c r="K39">
        <f t="shared" si="6"/>
        <v>86.949999999999989</v>
      </c>
      <c r="L39">
        <f t="shared" si="7"/>
        <v>30.858000000000004</v>
      </c>
      <c r="N39">
        <f t="shared" si="8"/>
        <v>71</v>
      </c>
      <c r="O39">
        <f t="shared" si="9"/>
        <v>0.65229127047420399</v>
      </c>
      <c r="P39">
        <f t="shared" si="10"/>
        <v>0.52142362102001683</v>
      </c>
    </row>
    <row r="40" spans="3:16" x14ac:dyDescent="0.25">
      <c r="C40">
        <v>72</v>
      </c>
      <c r="D40">
        <v>520.16700000000003</v>
      </c>
      <c r="E40">
        <v>441.93599999999998</v>
      </c>
      <c r="F40">
        <v>325.72000000000003</v>
      </c>
      <c r="G40">
        <v>295.21300000000002</v>
      </c>
      <c r="J40">
        <f t="shared" si="5"/>
        <v>72</v>
      </c>
      <c r="K40">
        <f t="shared" si="6"/>
        <v>78.231000000000051</v>
      </c>
      <c r="L40">
        <f t="shared" si="7"/>
        <v>30.507000000000005</v>
      </c>
      <c r="N40">
        <f t="shared" si="8"/>
        <v>72</v>
      </c>
      <c r="O40">
        <f t="shared" si="9"/>
        <v>0.59286069702608613</v>
      </c>
      <c r="P40">
        <f t="shared" si="10"/>
        <v>0.51426882465652879</v>
      </c>
    </row>
    <row r="41" spans="3:16" x14ac:dyDescent="0.25">
      <c r="C41">
        <v>73</v>
      </c>
      <c r="D41">
        <v>525.12900000000002</v>
      </c>
      <c r="E41">
        <v>444.92</v>
      </c>
      <c r="F41">
        <v>326.58300000000003</v>
      </c>
      <c r="G41">
        <v>297.86200000000002</v>
      </c>
      <c r="J41">
        <f t="shared" si="5"/>
        <v>73</v>
      </c>
      <c r="K41">
        <f t="shared" si="6"/>
        <v>80.209000000000003</v>
      </c>
      <c r="L41">
        <f t="shared" si="7"/>
        <v>28.721000000000004</v>
      </c>
      <c r="N41">
        <f t="shared" si="8"/>
        <v>73</v>
      </c>
      <c r="O41">
        <f t="shared" si="9"/>
        <v>0.60634316913072828</v>
      </c>
      <c r="P41">
        <f t="shared" si="10"/>
        <v>0.47786293774715616</v>
      </c>
    </row>
    <row r="42" spans="3:16" x14ac:dyDescent="0.25">
      <c r="C42">
        <v>74</v>
      </c>
      <c r="D42">
        <v>518.303</v>
      </c>
      <c r="E42">
        <v>439.46800000000002</v>
      </c>
      <c r="F42">
        <v>324.74200000000002</v>
      </c>
      <c r="G42">
        <v>297.697</v>
      </c>
      <c r="J42">
        <f t="shared" si="5"/>
        <v>74</v>
      </c>
      <c r="K42">
        <f t="shared" si="6"/>
        <v>78.83499999999998</v>
      </c>
      <c r="L42">
        <f t="shared" si="7"/>
        <v>27.045000000000016</v>
      </c>
      <c r="N42">
        <f t="shared" si="8"/>
        <v>74</v>
      </c>
      <c r="O42">
        <f t="shared" si="9"/>
        <v>0.59697769053023331</v>
      </c>
      <c r="P42">
        <f t="shared" si="10"/>
        <v>0.44369929471238123</v>
      </c>
    </row>
    <row r="43" spans="3:16" x14ac:dyDescent="0.25">
      <c r="C43">
        <v>75</v>
      </c>
      <c r="D43">
        <v>511.68900000000002</v>
      </c>
      <c r="E43">
        <v>439.84</v>
      </c>
      <c r="F43">
        <v>330.42399999999998</v>
      </c>
      <c r="G43">
        <v>300.03699999999998</v>
      </c>
      <c r="J43">
        <f t="shared" si="5"/>
        <v>75</v>
      </c>
      <c r="K43">
        <f t="shared" si="6"/>
        <v>71.849000000000046</v>
      </c>
      <c r="L43">
        <f t="shared" si="7"/>
        <v>30.387</v>
      </c>
      <c r="N43">
        <f t="shared" si="8"/>
        <v>75</v>
      </c>
      <c r="O43">
        <f t="shared" si="9"/>
        <v>0.54935961665610189</v>
      </c>
      <c r="P43">
        <f t="shared" si="10"/>
        <v>0.51182274042969511</v>
      </c>
    </row>
    <row r="44" spans="3:16" x14ac:dyDescent="0.25">
      <c r="C44">
        <v>76</v>
      </c>
      <c r="D44">
        <v>498.90899999999999</v>
      </c>
      <c r="E44">
        <v>430.64400000000001</v>
      </c>
      <c r="F44">
        <v>319.947</v>
      </c>
      <c r="G44">
        <v>293.298</v>
      </c>
      <c r="J44">
        <f t="shared" si="5"/>
        <v>76</v>
      </c>
      <c r="K44">
        <f t="shared" si="6"/>
        <v>68.264999999999986</v>
      </c>
      <c r="L44">
        <f t="shared" si="7"/>
        <v>26.649000000000001</v>
      </c>
      <c r="N44">
        <f t="shared" si="8"/>
        <v>76</v>
      </c>
      <c r="O44">
        <f t="shared" si="9"/>
        <v>0.52493030420764919</v>
      </c>
      <c r="P44">
        <f t="shared" si="10"/>
        <v>0.43562721676383026</v>
      </c>
    </row>
    <row r="45" spans="3:16" x14ac:dyDescent="0.25">
      <c r="C45">
        <v>77</v>
      </c>
      <c r="D45">
        <v>533.22</v>
      </c>
      <c r="E45">
        <v>444.73399999999998</v>
      </c>
      <c r="F45">
        <v>320.99200000000002</v>
      </c>
      <c r="G45">
        <v>295.39400000000001</v>
      </c>
      <c r="J45">
        <f t="shared" si="5"/>
        <v>77</v>
      </c>
      <c r="K45">
        <f t="shared" si="6"/>
        <v>88.486000000000047</v>
      </c>
      <c r="L45">
        <f t="shared" si="7"/>
        <v>25.598000000000013</v>
      </c>
      <c r="N45">
        <f t="shared" si="8"/>
        <v>77</v>
      </c>
      <c r="O45">
        <f t="shared" si="9"/>
        <v>0.66276097580925541</v>
      </c>
      <c r="P45">
        <f t="shared" si="10"/>
        <v>0.41420359574381338</v>
      </c>
    </row>
    <row r="46" spans="3:16" x14ac:dyDescent="0.25">
      <c r="C46">
        <v>78</v>
      </c>
      <c r="D46">
        <v>482.58300000000003</v>
      </c>
      <c r="E46">
        <v>429.28800000000001</v>
      </c>
      <c r="F46">
        <v>310.07600000000002</v>
      </c>
      <c r="G46">
        <v>293.57100000000003</v>
      </c>
      <c r="J46">
        <f t="shared" si="5"/>
        <v>78</v>
      </c>
      <c r="K46">
        <f t="shared" si="6"/>
        <v>53.295000000000016</v>
      </c>
      <c r="L46">
        <f t="shared" si="7"/>
        <v>16.504999999999995</v>
      </c>
      <c r="N46">
        <f t="shared" si="8"/>
        <v>78</v>
      </c>
      <c r="O46">
        <f t="shared" si="9"/>
        <v>0.42289157447736697</v>
      </c>
      <c r="P46">
        <f t="shared" si="10"/>
        <v>0.22885156345550117</v>
      </c>
    </row>
    <row r="47" spans="3:16" x14ac:dyDescent="0.25">
      <c r="C47">
        <v>79</v>
      </c>
      <c r="D47">
        <v>514.72</v>
      </c>
      <c r="E47">
        <v>438.14400000000001</v>
      </c>
      <c r="F47">
        <v>308.90199999999999</v>
      </c>
      <c r="G47">
        <v>291.43599999999998</v>
      </c>
      <c r="J47">
        <f t="shared" si="5"/>
        <v>79</v>
      </c>
      <c r="K47">
        <f t="shared" si="6"/>
        <v>76.576000000000022</v>
      </c>
      <c r="L47">
        <f t="shared" si="7"/>
        <v>17.466000000000008</v>
      </c>
      <c r="N47">
        <f t="shared" si="8"/>
        <v>79</v>
      </c>
      <c r="O47">
        <f t="shared" si="9"/>
        <v>0.58157986217614488</v>
      </c>
      <c r="P47">
        <f t="shared" si="10"/>
        <v>0.24844062130539341</v>
      </c>
    </row>
    <row r="48" spans="3:16" x14ac:dyDescent="0.25">
      <c r="C48">
        <v>80</v>
      </c>
      <c r="D48">
        <v>509.48500000000001</v>
      </c>
      <c r="E48">
        <v>438.58</v>
      </c>
      <c r="F48">
        <v>305.09100000000001</v>
      </c>
      <c r="G48">
        <v>294.452</v>
      </c>
      <c r="J48">
        <f t="shared" si="5"/>
        <v>80</v>
      </c>
      <c r="K48">
        <f t="shared" si="6"/>
        <v>70.90500000000003</v>
      </c>
      <c r="L48">
        <f t="shared" si="7"/>
        <v>10.63900000000001</v>
      </c>
      <c r="N48">
        <f t="shared" si="8"/>
        <v>80</v>
      </c>
      <c r="O48">
        <f t="shared" si="9"/>
        <v>0.54292511025226842</v>
      </c>
      <c r="P48">
        <f t="shared" si="10"/>
        <v>0.10927881283378839</v>
      </c>
    </row>
    <row r="49" spans="3:16" x14ac:dyDescent="0.25">
      <c r="C49">
        <v>81</v>
      </c>
      <c r="D49">
        <v>500.803</v>
      </c>
      <c r="E49">
        <v>443.625</v>
      </c>
      <c r="F49">
        <v>305.49200000000002</v>
      </c>
      <c r="G49">
        <v>289.85899999999998</v>
      </c>
      <c r="J49">
        <f t="shared" si="5"/>
        <v>81</v>
      </c>
      <c r="K49">
        <f t="shared" si="6"/>
        <v>57.177999999999997</v>
      </c>
      <c r="L49">
        <f t="shared" si="7"/>
        <v>15.633000000000038</v>
      </c>
      <c r="N49">
        <f t="shared" si="8"/>
        <v>81</v>
      </c>
      <c r="O49">
        <f t="shared" si="9"/>
        <v>0.44935893503466051</v>
      </c>
      <c r="P49">
        <f t="shared" si="10"/>
        <v>0.21107668474051164</v>
      </c>
    </row>
    <row r="50" spans="3:16" x14ac:dyDescent="0.25">
      <c r="C50">
        <v>82</v>
      </c>
      <c r="D50">
        <v>508.75799999999998</v>
      </c>
      <c r="E50">
        <v>446.54300000000001</v>
      </c>
      <c r="F50">
        <v>299.06799999999998</v>
      </c>
      <c r="G50">
        <v>289.51600000000002</v>
      </c>
      <c r="J50">
        <f t="shared" si="5"/>
        <v>82</v>
      </c>
      <c r="K50">
        <f t="shared" si="6"/>
        <v>62.214999999999975</v>
      </c>
      <c r="L50">
        <f t="shared" si="7"/>
        <v>9.5519999999999641</v>
      </c>
      <c r="N50">
        <f t="shared" si="8"/>
        <v>82</v>
      </c>
      <c r="O50">
        <f t="shared" si="9"/>
        <v>0.483692207022064</v>
      </c>
      <c r="P50">
        <f t="shared" si="10"/>
        <v>8.7121366545720266E-2</v>
      </c>
    </row>
    <row r="51" spans="3:16" x14ac:dyDescent="0.25">
      <c r="C51">
        <v>83</v>
      </c>
      <c r="D51">
        <v>492.51499999999999</v>
      </c>
      <c r="E51">
        <v>444.83699999999999</v>
      </c>
      <c r="F51">
        <v>312.87099999999998</v>
      </c>
      <c r="G51">
        <v>296.29300000000001</v>
      </c>
      <c r="J51">
        <f t="shared" si="5"/>
        <v>83</v>
      </c>
      <c r="K51">
        <f t="shared" si="6"/>
        <v>47.677999999999997</v>
      </c>
      <c r="L51">
        <f t="shared" si="7"/>
        <v>16.577999999999975</v>
      </c>
      <c r="N51">
        <f t="shared" si="8"/>
        <v>83</v>
      </c>
      <c r="O51">
        <f t="shared" si="9"/>
        <v>0.3846048981316757</v>
      </c>
      <c r="P51">
        <f t="shared" si="10"/>
        <v>0.23033959802682449</v>
      </c>
    </row>
    <row r="52" spans="3:16" x14ac:dyDescent="0.25">
      <c r="C52">
        <v>84</v>
      </c>
      <c r="D52">
        <v>494.99200000000002</v>
      </c>
      <c r="E52">
        <v>439.68900000000002</v>
      </c>
      <c r="F52">
        <v>293.32799999999997</v>
      </c>
      <c r="G52">
        <v>284.36099999999999</v>
      </c>
      <c r="J52">
        <f t="shared" si="5"/>
        <v>84</v>
      </c>
      <c r="K52">
        <f t="shared" si="6"/>
        <v>55.302999999999997</v>
      </c>
      <c r="L52">
        <f t="shared" si="7"/>
        <v>8.9669999999999845</v>
      </c>
      <c r="N52">
        <f t="shared" si="8"/>
        <v>84</v>
      </c>
      <c r="O52">
        <f t="shared" si="9"/>
        <v>0.43657853301433458</v>
      </c>
      <c r="P52">
        <f t="shared" si="10"/>
        <v>7.5196705939907155E-2</v>
      </c>
    </row>
    <row r="53" spans="3:16" x14ac:dyDescent="0.25">
      <c r="C53">
        <v>85</v>
      </c>
      <c r="D53">
        <v>462.79</v>
      </c>
      <c r="E53">
        <v>429.15300000000002</v>
      </c>
      <c r="F53">
        <v>293.435</v>
      </c>
      <c r="G53">
        <v>283.04500000000002</v>
      </c>
      <c r="J53">
        <f t="shared" si="5"/>
        <v>85</v>
      </c>
      <c r="K53">
        <f t="shared" si="6"/>
        <v>33.637</v>
      </c>
      <c r="L53">
        <f t="shared" si="7"/>
        <v>10.389999999999986</v>
      </c>
      <c r="N53">
        <f t="shared" si="8"/>
        <v>85</v>
      </c>
      <c r="O53">
        <f t="shared" si="9"/>
        <v>0.28889843158906414</v>
      </c>
      <c r="P53">
        <f t="shared" si="10"/>
        <v>0.1042031880631083</v>
      </c>
    </row>
    <row r="54" spans="3:16" x14ac:dyDescent="0.25">
      <c r="C54">
        <v>86</v>
      </c>
      <c r="D54">
        <v>455.21800000000002</v>
      </c>
      <c r="E54">
        <v>423.99400000000003</v>
      </c>
      <c r="F54">
        <v>294.161</v>
      </c>
      <c r="G54">
        <v>280.86399999999998</v>
      </c>
      <c r="J54">
        <f t="shared" si="5"/>
        <v>86</v>
      </c>
      <c r="K54">
        <f t="shared" si="6"/>
        <v>31.22399999999999</v>
      </c>
      <c r="L54">
        <f t="shared" si="7"/>
        <v>13.297000000000025</v>
      </c>
      <c r="N54">
        <f t="shared" si="8"/>
        <v>86</v>
      </c>
      <c r="O54">
        <f t="shared" si="9"/>
        <v>0.27245090621570595</v>
      </c>
      <c r="P54">
        <f t="shared" si="10"/>
        <v>0.16345957845815171</v>
      </c>
    </row>
    <row r="55" spans="3:16" x14ac:dyDescent="0.25">
      <c r="C55">
        <v>87</v>
      </c>
      <c r="D55">
        <v>478.15300000000002</v>
      </c>
      <c r="E55">
        <v>432.72199999999998</v>
      </c>
      <c r="F55">
        <v>293.94400000000002</v>
      </c>
      <c r="G55">
        <v>280.08</v>
      </c>
      <c r="J55">
        <f t="shared" si="5"/>
        <v>87</v>
      </c>
      <c r="K55">
        <f t="shared" si="6"/>
        <v>45.43100000000004</v>
      </c>
      <c r="L55">
        <f t="shared" si="7"/>
        <v>13.864000000000033</v>
      </c>
      <c r="N55">
        <f t="shared" si="8"/>
        <v>87</v>
      </c>
      <c r="O55">
        <f t="shared" si="9"/>
        <v>0.36928886435051739</v>
      </c>
      <c r="P55">
        <f t="shared" si="10"/>
        <v>0.17501732642994036</v>
      </c>
    </row>
    <row r="56" spans="3:16" x14ac:dyDescent="0.25">
      <c r="C56">
        <v>88</v>
      </c>
      <c r="D56">
        <v>456.089</v>
      </c>
      <c r="E56">
        <v>422.27300000000002</v>
      </c>
      <c r="F56">
        <v>289.798</v>
      </c>
      <c r="G56">
        <v>277.42599999999999</v>
      </c>
      <c r="J56">
        <f t="shared" si="5"/>
        <v>88</v>
      </c>
      <c r="K56">
        <f t="shared" si="6"/>
        <v>33.815999999999974</v>
      </c>
      <c r="L56">
        <f t="shared" si="7"/>
        <v>12.372000000000014</v>
      </c>
      <c r="N56">
        <f t="shared" si="8"/>
        <v>88</v>
      </c>
      <c r="O56">
        <f t="shared" si="9"/>
        <v>0.29011853396860443</v>
      </c>
      <c r="P56">
        <f t="shared" si="10"/>
        <v>0.14460434587630958</v>
      </c>
    </row>
    <row r="57" spans="3:16" x14ac:dyDescent="0.25">
      <c r="C57">
        <v>89</v>
      </c>
      <c r="D57">
        <v>437.62900000000002</v>
      </c>
      <c r="E57">
        <v>411.05099999999999</v>
      </c>
      <c r="F57">
        <v>290.44400000000002</v>
      </c>
      <c r="G57">
        <v>275.68799999999999</v>
      </c>
      <c r="J57">
        <f t="shared" si="5"/>
        <v>89</v>
      </c>
      <c r="K57">
        <f t="shared" si="6"/>
        <v>26.578000000000031</v>
      </c>
      <c r="L57">
        <f t="shared" si="7"/>
        <v>14.756000000000029</v>
      </c>
      <c r="N57">
        <f t="shared" si="8"/>
        <v>89</v>
      </c>
      <c r="O57">
        <f t="shared" si="9"/>
        <v>0.24078277406294124</v>
      </c>
      <c r="P57">
        <f t="shared" si="10"/>
        <v>0.19319988584940295</v>
      </c>
    </row>
    <row r="58" spans="3:16" x14ac:dyDescent="0.25">
      <c r="C58">
        <v>90</v>
      </c>
      <c r="D58">
        <v>395.483</v>
      </c>
      <c r="E58">
        <v>400.11</v>
      </c>
      <c r="F58">
        <v>297.15499999999997</v>
      </c>
      <c r="G58">
        <v>284.97699999999998</v>
      </c>
      <c r="J58">
        <f t="shared" si="5"/>
        <v>90</v>
      </c>
      <c r="K58">
        <f t="shared" si="6"/>
        <v>-4.6270000000000095</v>
      </c>
      <c r="L58">
        <f t="shared" si="7"/>
        <v>12.177999999999997</v>
      </c>
      <c r="N58">
        <f t="shared" si="8"/>
        <v>90</v>
      </c>
      <c r="O58">
        <f t="shared" si="9"/>
        <v>2.8082803372662921E-2</v>
      </c>
      <c r="P58">
        <f t="shared" si="10"/>
        <v>0.14064984304292832</v>
      </c>
    </row>
    <row r="59" spans="3:16" x14ac:dyDescent="0.25">
      <c r="C59">
        <v>91</v>
      </c>
      <c r="D59">
        <v>377.15499999999997</v>
      </c>
      <c r="E59">
        <v>383.58100000000002</v>
      </c>
      <c r="F59">
        <v>291.49099999999999</v>
      </c>
      <c r="G59">
        <v>280.13400000000001</v>
      </c>
      <c r="J59">
        <f t="shared" si="5"/>
        <v>91</v>
      </c>
      <c r="K59">
        <f t="shared" si="6"/>
        <v>-6.4260000000000446</v>
      </c>
      <c r="L59">
        <f t="shared" si="7"/>
        <v>11.356999999999971</v>
      </c>
      <c r="N59">
        <f t="shared" si="8"/>
        <v>91</v>
      </c>
      <c r="O59">
        <f t="shared" si="9"/>
        <v>1.5820433647560611E-2</v>
      </c>
      <c r="P59">
        <f t="shared" si="10"/>
        <v>0.12391455012434163</v>
      </c>
    </row>
    <row r="60" spans="3:16" x14ac:dyDescent="0.25">
      <c r="C60">
        <v>92</v>
      </c>
      <c r="D60">
        <v>371.15199999999999</v>
      </c>
      <c r="E60">
        <v>379.899</v>
      </c>
      <c r="F60">
        <v>299.68799999999999</v>
      </c>
      <c r="G60">
        <v>290.57100000000003</v>
      </c>
      <c r="J60">
        <f t="shared" si="5"/>
        <v>92</v>
      </c>
      <c r="K60">
        <f t="shared" si="6"/>
        <v>-8.7470000000000141</v>
      </c>
      <c r="L60">
        <f t="shared" si="7"/>
        <v>9.1169999999999618</v>
      </c>
      <c r="N60">
        <f t="shared" si="8"/>
        <v>92</v>
      </c>
      <c r="O60">
        <f t="shared" si="9"/>
        <v>0</v>
      </c>
      <c r="P60">
        <f t="shared" si="10"/>
        <v>7.8254311223448614E-2</v>
      </c>
    </row>
    <row r="61" spans="3:16" x14ac:dyDescent="0.25">
      <c r="C61">
        <v>93</v>
      </c>
      <c r="D61">
        <v>369.43299999999999</v>
      </c>
      <c r="E61">
        <v>374.84100000000001</v>
      </c>
      <c r="F61">
        <v>288.09199999999998</v>
      </c>
      <c r="G61">
        <v>279.20499999999998</v>
      </c>
      <c r="J61">
        <f t="shared" si="5"/>
        <v>93</v>
      </c>
      <c r="K61">
        <f t="shared" si="6"/>
        <v>-5.4080000000000155</v>
      </c>
      <c r="L61">
        <f t="shared" si="7"/>
        <v>8.8870000000000005</v>
      </c>
      <c r="N61">
        <f t="shared" si="8"/>
        <v>93</v>
      </c>
      <c r="O61">
        <f t="shared" si="9"/>
        <v>2.2759339917796443E-2</v>
      </c>
      <c r="P61">
        <f t="shared" si="10"/>
        <v>7.3565983122018452E-2</v>
      </c>
    </row>
    <row r="62" spans="3:16" x14ac:dyDescent="0.25">
      <c r="C62">
        <v>94</v>
      </c>
      <c r="D62">
        <v>375.267</v>
      </c>
      <c r="E62">
        <v>381.77800000000002</v>
      </c>
      <c r="F62">
        <v>293.45</v>
      </c>
      <c r="G62">
        <v>285.30700000000002</v>
      </c>
      <c r="J62">
        <f t="shared" si="5"/>
        <v>94</v>
      </c>
      <c r="K62">
        <f t="shared" si="6"/>
        <v>-6.5110000000000241</v>
      </c>
      <c r="L62">
        <f t="shared" si="7"/>
        <v>8.1429999999999723</v>
      </c>
      <c r="N62">
        <f t="shared" si="8"/>
        <v>94</v>
      </c>
      <c r="O62">
        <f t="shared" si="9"/>
        <v>1.5241055422639305E-2</v>
      </c>
      <c r="P62">
        <f t="shared" si="10"/>
        <v>5.8400260915649899E-2</v>
      </c>
    </row>
    <row r="63" spans="3:16" x14ac:dyDescent="0.25">
      <c r="C63">
        <v>95</v>
      </c>
      <c r="D63">
        <v>376.71699999999998</v>
      </c>
      <c r="E63">
        <v>379.51100000000002</v>
      </c>
      <c r="F63">
        <v>290.99200000000002</v>
      </c>
      <c r="G63">
        <v>281.83</v>
      </c>
      <c r="J63">
        <f t="shared" si="5"/>
        <v>95</v>
      </c>
      <c r="K63">
        <f t="shared" si="6"/>
        <v>-2.7940000000000396</v>
      </c>
      <c r="L63">
        <f t="shared" si="7"/>
        <v>9.1620000000000346</v>
      </c>
      <c r="N63">
        <f t="shared" si="8"/>
        <v>95</v>
      </c>
      <c r="O63">
        <f t="shared" si="9"/>
        <v>4.0576924387733367E-2</v>
      </c>
      <c r="P63">
        <f t="shared" si="10"/>
        <v>7.9171592808512686E-2</v>
      </c>
    </row>
    <row r="64" spans="3:16" x14ac:dyDescent="0.25">
      <c r="C64">
        <v>96</v>
      </c>
      <c r="D64">
        <v>383.80799999999999</v>
      </c>
      <c r="E64">
        <v>389.08499999999998</v>
      </c>
      <c r="F64">
        <v>298.08300000000003</v>
      </c>
      <c r="G64">
        <v>286.15300000000002</v>
      </c>
      <c r="J64">
        <f t="shared" si="5"/>
        <v>96</v>
      </c>
      <c r="K64">
        <f t="shared" si="6"/>
        <v>-5.2769999999999868</v>
      </c>
      <c r="L64">
        <f t="shared" si="7"/>
        <v>11.930000000000007</v>
      </c>
      <c r="N64">
        <f t="shared" si="8"/>
        <v>96</v>
      </c>
      <c r="O64">
        <f t="shared" si="9"/>
        <v>2.3652264005616746E-2</v>
      </c>
      <c r="P64">
        <f t="shared" si="10"/>
        <v>0.13559460230747253</v>
      </c>
    </row>
    <row r="65" spans="3:16" x14ac:dyDescent="0.25">
      <c r="C65">
        <v>97</v>
      </c>
      <c r="D65">
        <v>388.483</v>
      </c>
      <c r="E65">
        <v>391.59699999999998</v>
      </c>
      <c r="F65">
        <v>293.44200000000001</v>
      </c>
      <c r="G65">
        <v>284.79000000000002</v>
      </c>
      <c r="J65">
        <f t="shared" si="5"/>
        <v>97</v>
      </c>
      <c r="K65">
        <f t="shared" si="6"/>
        <v>-3.1139999999999759</v>
      </c>
      <c r="L65">
        <f t="shared" si="7"/>
        <v>8.6519999999999868</v>
      </c>
      <c r="N65">
        <f t="shared" si="8"/>
        <v>97</v>
      </c>
      <c r="O65">
        <f t="shared" si="9"/>
        <v>3.8395735776264837E-2</v>
      </c>
      <c r="P65">
        <f t="shared" si="10"/>
        <v>6.8775734844469139E-2</v>
      </c>
    </row>
    <row r="66" spans="3:16" x14ac:dyDescent="0.25">
      <c r="C66">
        <v>98</v>
      </c>
      <c r="D66">
        <v>394.22500000000002</v>
      </c>
      <c r="E66">
        <v>392.70499999999998</v>
      </c>
      <c r="F66">
        <v>298.392</v>
      </c>
      <c r="G66">
        <v>284.95499999999998</v>
      </c>
      <c r="J66">
        <f t="shared" si="5"/>
        <v>98</v>
      </c>
      <c r="K66">
        <f t="shared" si="6"/>
        <v>1.5200000000000387</v>
      </c>
      <c r="L66">
        <f t="shared" si="7"/>
        <v>13.437000000000012</v>
      </c>
      <c r="N66">
        <f t="shared" si="8"/>
        <v>98</v>
      </c>
      <c r="O66">
        <f t="shared" si="9"/>
        <v>6.998207335609985E-2</v>
      </c>
      <c r="P66">
        <f t="shared" si="10"/>
        <v>0.16631334338945725</v>
      </c>
    </row>
    <row r="67" spans="3:16" x14ac:dyDescent="0.25">
      <c r="C67">
        <v>99</v>
      </c>
      <c r="D67">
        <v>387.58300000000003</v>
      </c>
      <c r="E67">
        <v>392.71</v>
      </c>
      <c r="F67">
        <v>300.04199999999997</v>
      </c>
      <c r="G67">
        <v>287.07400000000001</v>
      </c>
      <c r="J67">
        <f t="shared" si="5"/>
        <v>99</v>
      </c>
      <c r="K67">
        <f t="shared" si="6"/>
        <v>-5.1269999999999527</v>
      </c>
      <c r="L67">
        <f t="shared" si="7"/>
        <v>12.967999999999961</v>
      </c>
      <c r="N67">
        <f t="shared" si="8"/>
        <v>99</v>
      </c>
      <c r="O67">
        <f t="shared" si="9"/>
        <v>2.4674696167243056E-2</v>
      </c>
      <c r="P67">
        <f t="shared" si="10"/>
        <v>0.15675323086958176</v>
      </c>
    </row>
    <row r="68" spans="3:16" x14ac:dyDescent="0.25">
      <c r="C68">
        <v>100</v>
      </c>
      <c r="D68">
        <v>389.7</v>
      </c>
      <c r="E68">
        <v>389.61399999999998</v>
      </c>
      <c r="F68">
        <v>299.91699999999997</v>
      </c>
      <c r="G68">
        <v>288.79000000000002</v>
      </c>
      <c r="J68">
        <f t="shared" si="5"/>
        <v>100</v>
      </c>
      <c r="K68">
        <f t="shared" si="6"/>
        <v>8.6000000000012733E-2</v>
      </c>
      <c r="L68">
        <f t="shared" si="7"/>
        <v>11.126999999999953</v>
      </c>
      <c r="N68">
        <f t="shared" si="8"/>
        <v>100</v>
      </c>
      <c r="O68">
        <f t="shared" si="9"/>
        <v>6.0207621890954383E-2</v>
      </c>
      <c r="P68">
        <f t="shared" si="10"/>
        <v>0.11922622202291031</v>
      </c>
    </row>
    <row r="69" spans="3:16" x14ac:dyDescent="0.25">
      <c r="C69">
        <v>101</v>
      </c>
      <c r="D69">
        <v>388.57499999999999</v>
      </c>
      <c r="E69">
        <v>394.71600000000001</v>
      </c>
      <c r="F69">
        <v>295.21699999999998</v>
      </c>
      <c r="G69">
        <v>284.46600000000001</v>
      </c>
      <c r="J69">
        <f t="shared" si="5"/>
        <v>101</v>
      </c>
      <c r="K69">
        <f t="shared" si="6"/>
        <v>-6.1410000000000196</v>
      </c>
      <c r="L69">
        <f t="shared" si="7"/>
        <v>10.750999999999976</v>
      </c>
      <c r="N69">
        <f t="shared" si="8"/>
        <v>101</v>
      </c>
      <c r="O69">
        <f t="shared" si="9"/>
        <v>1.7763054754650325E-2</v>
      </c>
      <c r="P69">
        <f t="shared" si="10"/>
        <v>0.11156182477883235</v>
      </c>
    </row>
    <row r="70" spans="3:16" x14ac:dyDescent="0.25">
      <c r="C70">
        <v>102</v>
      </c>
      <c r="D70">
        <v>384.25</v>
      </c>
      <c r="E70">
        <v>389.017</v>
      </c>
      <c r="F70">
        <v>288.31900000000002</v>
      </c>
      <c r="G70">
        <v>283.041</v>
      </c>
      <c r="J70">
        <f t="shared" si="5"/>
        <v>102</v>
      </c>
      <c r="K70">
        <f t="shared" si="6"/>
        <v>-4.7669999999999959</v>
      </c>
      <c r="L70">
        <f t="shared" si="7"/>
        <v>5.27800000000002</v>
      </c>
      <c r="N70">
        <f t="shared" si="8"/>
        <v>102</v>
      </c>
      <c r="O70">
        <f t="shared" si="9"/>
        <v>2.7128533355145344E-2</v>
      </c>
      <c r="P70">
        <f t="shared" si="10"/>
        <v>0</v>
      </c>
    </row>
    <row r="71" spans="3:16" x14ac:dyDescent="0.25">
      <c r="C71">
        <v>103</v>
      </c>
      <c r="D71">
        <v>381.10500000000002</v>
      </c>
      <c r="E71">
        <v>384</v>
      </c>
      <c r="F71">
        <v>298.911</v>
      </c>
      <c r="G71">
        <v>285.06799999999998</v>
      </c>
      <c r="J71">
        <f t="shared" si="5"/>
        <v>103</v>
      </c>
      <c r="K71">
        <f t="shared" si="6"/>
        <v>-2.8949999999999818</v>
      </c>
      <c r="L71">
        <f t="shared" si="7"/>
        <v>13.843000000000018</v>
      </c>
      <c r="N71">
        <f t="shared" si="8"/>
        <v>103</v>
      </c>
      <c r="O71">
        <f t="shared" si="9"/>
        <v>3.9888486732238868E-2</v>
      </c>
      <c r="P71">
        <f t="shared" si="10"/>
        <v>0.17458926169024419</v>
      </c>
    </row>
    <row r="72" spans="3:16" x14ac:dyDescent="0.25">
      <c r="C72">
        <v>104</v>
      </c>
      <c r="D72">
        <v>382.50799999999998</v>
      </c>
      <c r="E72">
        <v>382.99400000000003</v>
      </c>
      <c r="F72">
        <v>297.887</v>
      </c>
      <c r="G72">
        <v>287.08</v>
      </c>
      <c r="J72">
        <f t="shared" si="5"/>
        <v>104</v>
      </c>
      <c r="K72">
        <f t="shared" si="6"/>
        <v>-0.48600000000004684</v>
      </c>
      <c r="L72">
        <f t="shared" si="7"/>
        <v>10.807000000000016</v>
      </c>
      <c r="N72">
        <f t="shared" si="8"/>
        <v>104</v>
      </c>
      <c r="O72">
        <f t="shared" si="9"/>
        <v>5.6308747247953206E-2</v>
      </c>
      <c r="P72">
        <f t="shared" si="10"/>
        <v>0.11270333075135548</v>
      </c>
    </row>
    <row r="73" spans="3:16" x14ac:dyDescent="0.25">
      <c r="C73">
        <v>105</v>
      </c>
      <c r="D73">
        <v>386.935</v>
      </c>
      <c r="E73">
        <v>386.29</v>
      </c>
      <c r="F73">
        <v>294.726</v>
      </c>
      <c r="G73">
        <v>283.69299999999998</v>
      </c>
      <c r="J73">
        <f t="shared" si="5"/>
        <v>105</v>
      </c>
      <c r="K73">
        <f t="shared" si="6"/>
        <v>0.64499999999998181</v>
      </c>
      <c r="L73">
        <f t="shared" si="7"/>
        <v>11.033000000000015</v>
      </c>
      <c r="N73">
        <f t="shared" si="8"/>
        <v>105</v>
      </c>
      <c r="O73">
        <f t="shared" si="9"/>
        <v>6.4017885746614017E-2</v>
      </c>
      <c r="P73">
        <f t="shared" si="10"/>
        <v>0.11731012271189196</v>
      </c>
    </row>
    <row r="74" spans="3:16" x14ac:dyDescent="0.25">
      <c r="C74">
        <v>106</v>
      </c>
      <c r="D74">
        <v>386.51600000000002</v>
      </c>
      <c r="E74">
        <v>384.983</v>
      </c>
      <c r="F74">
        <v>290.23399999999998</v>
      </c>
      <c r="G74">
        <v>278.06700000000001</v>
      </c>
      <c r="J74">
        <f t="shared" si="5"/>
        <v>106</v>
      </c>
      <c r="K74">
        <f t="shared" si="6"/>
        <v>1.5330000000000155</v>
      </c>
      <c r="L74">
        <f t="shared" si="7"/>
        <v>12.166999999999973</v>
      </c>
      <c r="N74">
        <f t="shared" si="8"/>
        <v>106</v>
      </c>
      <c r="O74">
        <f t="shared" si="9"/>
        <v>7.0070684143440615E-2</v>
      </c>
      <c r="P74">
        <f t="shared" si="10"/>
        <v>0.1404256186554681</v>
      </c>
    </row>
    <row r="75" spans="3:16" x14ac:dyDescent="0.25">
      <c r="C75">
        <v>107</v>
      </c>
      <c r="D75">
        <v>387.41399999999999</v>
      </c>
      <c r="E75">
        <v>386.45600000000002</v>
      </c>
      <c r="F75">
        <v>291.75799999999998</v>
      </c>
      <c r="G75">
        <v>279.661</v>
      </c>
      <c r="J75">
        <f t="shared" si="5"/>
        <v>107</v>
      </c>
      <c r="K75">
        <f t="shared" si="6"/>
        <v>0.95799999999996999</v>
      </c>
      <c r="L75">
        <f t="shared" si="7"/>
        <v>12.09699999999998</v>
      </c>
      <c r="N75">
        <f t="shared" si="8"/>
        <v>107</v>
      </c>
      <c r="O75">
        <f t="shared" si="9"/>
        <v>6.615136085720702E-2</v>
      </c>
      <c r="P75">
        <f t="shared" si="10"/>
        <v>0.13899873618981534</v>
      </c>
    </row>
    <row r="76" spans="3:16" x14ac:dyDescent="0.25">
      <c r="C76">
        <v>108</v>
      </c>
      <c r="D76">
        <v>387.25799999999998</v>
      </c>
      <c r="E76">
        <v>392.77199999999999</v>
      </c>
      <c r="F76">
        <v>295.09399999999999</v>
      </c>
      <c r="G76">
        <v>284.21100000000001</v>
      </c>
      <c r="J76">
        <f t="shared" si="5"/>
        <v>108</v>
      </c>
      <c r="K76">
        <f t="shared" si="6"/>
        <v>-5.51400000000001</v>
      </c>
      <c r="L76">
        <f t="shared" si="7"/>
        <v>10.882999999999981</v>
      </c>
      <c r="N76">
        <f t="shared" si="8"/>
        <v>108</v>
      </c>
      <c r="O76">
        <f t="shared" si="9"/>
        <v>2.2036821190247389E-2</v>
      </c>
      <c r="P76">
        <f t="shared" si="10"/>
        <v>0.11425251742834934</v>
      </c>
    </row>
    <row r="77" spans="3:16" x14ac:dyDescent="0.25">
      <c r="C77">
        <v>109</v>
      </c>
      <c r="D77">
        <v>384.76600000000002</v>
      </c>
      <c r="E77">
        <v>392.33499999999998</v>
      </c>
      <c r="F77">
        <v>292.59699999999998</v>
      </c>
      <c r="G77">
        <v>283.91500000000002</v>
      </c>
      <c r="J77">
        <f t="shared" si="5"/>
        <v>109</v>
      </c>
      <c r="K77">
        <f t="shared" si="6"/>
        <v>-7.56899999999996</v>
      </c>
      <c r="L77">
        <f t="shared" si="7"/>
        <v>8.6819999999999595</v>
      </c>
      <c r="N77">
        <f t="shared" si="8"/>
        <v>109</v>
      </c>
      <c r="O77">
        <f t="shared" si="9"/>
        <v>8.0295005759704868E-3</v>
      </c>
      <c r="P77">
        <f t="shared" si="10"/>
        <v>6.9387255901176975E-2</v>
      </c>
    </row>
    <row r="78" spans="3:16" x14ac:dyDescent="0.25">
      <c r="C78">
        <v>110</v>
      </c>
      <c r="D78">
        <v>392.78</v>
      </c>
      <c r="E78">
        <v>387.57100000000003</v>
      </c>
      <c r="F78">
        <v>306.68200000000002</v>
      </c>
      <c r="G78">
        <v>278.47800000000001</v>
      </c>
      <c r="J78">
        <f t="shared" si="5"/>
        <v>110</v>
      </c>
      <c r="K78">
        <f t="shared" si="6"/>
        <v>5.2089999999999463</v>
      </c>
      <c r="L78">
        <f t="shared" si="7"/>
        <v>28.204000000000008</v>
      </c>
      <c r="N78">
        <f t="shared" si="8"/>
        <v>110</v>
      </c>
      <c r="O78">
        <f t="shared" si="9"/>
        <v>9.5127088317689845E-2</v>
      </c>
      <c r="P78">
        <f t="shared" si="10"/>
        <v>0.46732439153654837</v>
      </c>
    </row>
    <row r="79" spans="3:16" x14ac:dyDescent="0.25">
      <c r="C79">
        <v>111</v>
      </c>
      <c r="D79">
        <v>386.197</v>
      </c>
      <c r="E79">
        <v>385.71699999999998</v>
      </c>
      <c r="F79">
        <v>307.75</v>
      </c>
      <c r="G79">
        <v>281.46699999999998</v>
      </c>
      <c r="J79">
        <f t="shared" si="5"/>
        <v>111</v>
      </c>
      <c r="K79">
        <f t="shared" si="6"/>
        <v>0.48000000000001819</v>
      </c>
      <c r="L79">
        <f t="shared" si="7"/>
        <v>26.283000000000015</v>
      </c>
      <c r="N79">
        <f t="shared" si="8"/>
        <v>111</v>
      </c>
      <c r="O79">
        <f t="shared" si="9"/>
        <v>6.2893210368825586E-2</v>
      </c>
      <c r="P79">
        <f t="shared" si="10"/>
        <v>0.42816665987198821</v>
      </c>
    </row>
    <row r="80" spans="3:16" x14ac:dyDescent="0.25">
      <c r="C80">
        <v>112</v>
      </c>
      <c r="D80">
        <v>385.65899999999999</v>
      </c>
      <c r="E80">
        <v>381.755</v>
      </c>
      <c r="F80">
        <v>300.67399999999998</v>
      </c>
      <c r="G80">
        <v>274.78800000000001</v>
      </c>
      <c r="J80">
        <f t="shared" si="5"/>
        <v>112</v>
      </c>
      <c r="K80">
        <f t="shared" si="6"/>
        <v>3.9039999999999964</v>
      </c>
      <c r="L80">
        <f t="shared" si="7"/>
        <v>25.885999999999967</v>
      </c>
      <c r="N80">
        <f t="shared" si="8"/>
        <v>112</v>
      </c>
      <c r="O80">
        <f t="shared" si="9"/>
        <v>8.6231928511543335E-2</v>
      </c>
      <c r="P80">
        <f t="shared" si="10"/>
        <v>0.42007419788821293</v>
      </c>
    </row>
    <row r="81" spans="3:16" x14ac:dyDescent="0.25">
      <c r="C81">
        <v>113</v>
      </c>
      <c r="D81">
        <v>382.65899999999999</v>
      </c>
      <c r="E81">
        <v>378.87799999999999</v>
      </c>
      <c r="F81">
        <v>299.06099999999998</v>
      </c>
      <c r="G81">
        <v>273.91500000000002</v>
      </c>
      <c r="J81">
        <f t="shared" si="5"/>
        <v>113</v>
      </c>
      <c r="K81">
        <f t="shared" si="6"/>
        <v>3.7810000000000059</v>
      </c>
      <c r="L81">
        <f t="shared" si="7"/>
        <v>25.145999999999958</v>
      </c>
      <c r="N81">
        <f t="shared" si="8"/>
        <v>113</v>
      </c>
      <c r="O81">
        <f t="shared" si="9"/>
        <v>8.5393534139010005E-2</v>
      </c>
      <c r="P81">
        <f t="shared" si="10"/>
        <v>0.40499001182273925</v>
      </c>
    </row>
    <row r="82" spans="3:16" x14ac:dyDescent="0.25">
      <c r="C82">
        <v>114</v>
      </c>
      <c r="D82">
        <v>383.84399999999999</v>
      </c>
      <c r="E82">
        <v>382.233</v>
      </c>
      <c r="F82">
        <v>301.82</v>
      </c>
      <c r="G82">
        <v>278.17200000000003</v>
      </c>
      <c r="J82">
        <f t="shared" si="5"/>
        <v>114</v>
      </c>
      <c r="K82">
        <f t="shared" si="6"/>
        <v>1.61099999999999</v>
      </c>
      <c r="L82">
        <f t="shared" si="7"/>
        <v>23.647999999999968</v>
      </c>
      <c r="N82">
        <f t="shared" si="8"/>
        <v>114</v>
      </c>
      <c r="O82">
        <f t="shared" si="9"/>
        <v>7.0602348867486009E-2</v>
      </c>
      <c r="P82">
        <f t="shared" si="10"/>
        <v>0.37445472705776733</v>
      </c>
    </row>
    <row r="83" spans="3:16" x14ac:dyDescent="0.25">
      <c r="C83">
        <v>115</v>
      </c>
      <c r="D83">
        <v>383.07</v>
      </c>
      <c r="E83">
        <v>384.20600000000002</v>
      </c>
      <c r="F83">
        <v>299.94499999999999</v>
      </c>
      <c r="G83">
        <v>273.47199999999998</v>
      </c>
      <c r="J83">
        <f t="shared" si="5"/>
        <v>115</v>
      </c>
      <c r="K83">
        <f t="shared" si="6"/>
        <v>-1.1360000000000241</v>
      </c>
      <c r="L83">
        <f t="shared" si="7"/>
        <v>26.473000000000013</v>
      </c>
      <c r="N83">
        <f t="shared" si="8"/>
        <v>115</v>
      </c>
      <c r="O83">
        <f t="shared" si="9"/>
        <v>5.187820788090703E-2</v>
      </c>
      <c r="P83">
        <f t="shared" si="10"/>
        <v>0.43203962656447464</v>
      </c>
    </row>
    <row r="84" spans="3:16" x14ac:dyDescent="0.25">
      <c r="C84">
        <v>116</v>
      </c>
      <c r="D84">
        <v>383</v>
      </c>
      <c r="E84">
        <v>379.154</v>
      </c>
      <c r="F84">
        <v>306.31099999999998</v>
      </c>
      <c r="G84">
        <v>281.36200000000002</v>
      </c>
      <c r="J84">
        <f t="shared" si="5"/>
        <v>116</v>
      </c>
      <c r="K84">
        <f t="shared" si="6"/>
        <v>3.8460000000000036</v>
      </c>
      <c r="L84">
        <f t="shared" si="7"/>
        <v>24.948999999999955</v>
      </c>
      <c r="N84">
        <f t="shared" si="8"/>
        <v>116</v>
      </c>
      <c r="O84">
        <f t="shared" si="9"/>
        <v>8.5836588075714634E-2</v>
      </c>
      <c r="P84">
        <f t="shared" si="10"/>
        <v>0.40097435688368743</v>
      </c>
    </row>
    <row r="85" spans="3:16" x14ac:dyDescent="0.25">
      <c r="C85">
        <v>117</v>
      </c>
      <c r="D85">
        <v>378.59800000000001</v>
      </c>
      <c r="E85">
        <v>378.803</v>
      </c>
      <c r="F85">
        <v>306.97000000000003</v>
      </c>
      <c r="G85">
        <v>280.42</v>
      </c>
      <c r="J85">
        <f t="shared" si="5"/>
        <v>117</v>
      </c>
      <c r="K85">
        <f t="shared" si="6"/>
        <v>-0.20499999999998408</v>
      </c>
      <c r="L85">
        <f t="shared" si="7"/>
        <v>26.550000000000011</v>
      </c>
      <c r="N85">
        <f t="shared" si="8"/>
        <v>117</v>
      </c>
      <c r="O85">
        <f t="shared" si="9"/>
        <v>5.8224103497399815E-2</v>
      </c>
      <c r="P85">
        <f t="shared" si="10"/>
        <v>0.43360919727669278</v>
      </c>
    </row>
    <row r="86" spans="3:16" x14ac:dyDescent="0.25">
      <c r="C86">
        <v>118</v>
      </c>
      <c r="D86">
        <v>375.11399999999998</v>
      </c>
      <c r="E86">
        <v>377.851</v>
      </c>
      <c r="F86">
        <v>305.52999999999997</v>
      </c>
      <c r="G86">
        <v>283.41500000000002</v>
      </c>
      <c r="J86">
        <f t="shared" si="5"/>
        <v>118</v>
      </c>
      <c r="K86">
        <f t="shared" si="6"/>
        <v>-2.7370000000000232</v>
      </c>
      <c r="L86">
        <f t="shared" si="7"/>
        <v>22.114999999999952</v>
      </c>
      <c r="N86">
        <f t="shared" si="8"/>
        <v>118</v>
      </c>
      <c r="O86">
        <f t="shared" si="9"/>
        <v>4.0965448609151384E-2</v>
      </c>
      <c r="P86">
        <f t="shared" si="10"/>
        <v>0.34320600105996851</v>
      </c>
    </row>
    <row r="87" spans="3:16" x14ac:dyDescent="0.25">
      <c r="C87">
        <v>119</v>
      </c>
      <c r="D87">
        <v>375.06799999999998</v>
      </c>
      <c r="E87">
        <v>374.17599999999999</v>
      </c>
      <c r="F87">
        <v>302.48500000000001</v>
      </c>
      <c r="G87">
        <v>279.596</v>
      </c>
      <c r="J87">
        <f t="shared" si="5"/>
        <v>119</v>
      </c>
      <c r="K87">
        <f t="shared" si="6"/>
        <v>0.89199999999999591</v>
      </c>
      <c r="L87">
        <f t="shared" si="7"/>
        <v>22.88900000000001</v>
      </c>
      <c r="N87">
        <f t="shared" si="8"/>
        <v>119</v>
      </c>
      <c r="O87">
        <f t="shared" si="9"/>
        <v>6.5701490706091714E-2</v>
      </c>
      <c r="P87">
        <f t="shared" si="10"/>
        <v>0.35898324432304601</v>
      </c>
    </row>
    <row r="88" spans="3:16" x14ac:dyDescent="0.25">
      <c r="C88">
        <v>120</v>
      </c>
      <c r="D88">
        <v>373.39400000000001</v>
      </c>
      <c r="E88">
        <v>376.32600000000002</v>
      </c>
      <c r="F88">
        <v>304.87099999999998</v>
      </c>
      <c r="G88">
        <v>282.75</v>
      </c>
      <c r="J88">
        <f t="shared" si="5"/>
        <v>120</v>
      </c>
      <c r="K88">
        <f t="shared" si="6"/>
        <v>-2.9320000000000164</v>
      </c>
      <c r="L88">
        <f t="shared" si="7"/>
        <v>22.120999999999981</v>
      </c>
      <c r="N88">
        <f t="shared" si="8"/>
        <v>120</v>
      </c>
      <c r="O88">
        <f t="shared" si="9"/>
        <v>3.9636286799037537E-2</v>
      </c>
      <c r="P88">
        <f t="shared" si="10"/>
        <v>0.34332830527131075</v>
      </c>
    </row>
    <row r="89" spans="3:16" x14ac:dyDescent="0.25">
      <c r="C89">
        <v>121</v>
      </c>
      <c r="D89">
        <v>375.96199999999999</v>
      </c>
      <c r="E89">
        <v>375.16</v>
      </c>
      <c r="F89">
        <v>303.90199999999999</v>
      </c>
      <c r="G89">
        <v>281.93599999999998</v>
      </c>
      <c r="J89">
        <f t="shared" si="5"/>
        <v>121</v>
      </c>
      <c r="K89">
        <f t="shared" si="6"/>
        <v>0.80199999999996407</v>
      </c>
      <c r="L89">
        <f t="shared" si="7"/>
        <v>21.966000000000008</v>
      </c>
      <c r="N89">
        <f t="shared" si="8"/>
        <v>121</v>
      </c>
      <c r="O89">
        <f t="shared" si="9"/>
        <v>6.5088031409115857E-2</v>
      </c>
      <c r="P89">
        <f t="shared" si="10"/>
        <v>0.34016877981165133</v>
      </c>
    </row>
    <row r="90" spans="3:16" x14ac:dyDescent="0.25">
      <c r="C90">
        <v>122</v>
      </c>
      <c r="D90">
        <v>377.95499999999998</v>
      </c>
      <c r="E90">
        <v>379.35599999999999</v>
      </c>
      <c r="F90">
        <v>305.43900000000002</v>
      </c>
      <c r="G90">
        <v>281.404</v>
      </c>
      <c r="J90">
        <f t="shared" si="5"/>
        <v>122</v>
      </c>
      <c r="K90">
        <f t="shared" si="6"/>
        <v>-1.4010000000000105</v>
      </c>
      <c r="L90">
        <f t="shared" si="7"/>
        <v>24.035000000000025</v>
      </c>
      <c r="N90">
        <f t="shared" si="8"/>
        <v>122</v>
      </c>
      <c r="O90">
        <f t="shared" si="9"/>
        <v>5.0071911062034388E-2</v>
      </c>
      <c r="P90">
        <f t="shared" si="10"/>
        <v>0.38234334868930669</v>
      </c>
    </row>
    <row r="91" spans="3:16" x14ac:dyDescent="0.25">
      <c r="C91">
        <v>123</v>
      </c>
      <c r="D91">
        <v>374.35899999999998</v>
      </c>
      <c r="E91">
        <v>382.15600000000001</v>
      </c>
      <c r="F91">
        <v>306.93799999999999</v>
      </c>
      <c r="G91">
        <v>288.32799999999997</v>
      </c>
      <c r="J91">
        <f t="shared" si="5"/>
        <v>123</v>
      </c>
      <c r="K91">
        <f t="shared" si="6"/>
        <v>-7.7970000000000255</v>
      </c>
      <c r="L91">
        <f t="shared" si="7"/>
        <v>18.610000000000014</v>
      </c>
      <c r="N91">
        <f t="shared" si="8"/>
        <v>123</v>
      </c>
      <c r="O91">
        <f t="shared" si="9"/>
        <v>6.4754036902984046E-3</v>
      </c>
      <c r="P91">
        <f t="shared" si="10"/>
        <v>0.27175995760120664</v>
      </c>
    </row>
    <row r="92" spans="3:16" x14ac:dyDescent="0.25">
      <c r="C92">
        <v>124</v>
      </c>
      <c r="D92">
        <v>374.16199999999998</v>
      </c>
      <c r="E92">
        <v>374.34399999999999</v>
      </c>
      <c r="F92">
        <v>303.05099999999999</v>
      </c>
      <c r="G92">
        <v>283.97399999999999</v>
      </c>
      <c r="J92">
        <f t="shared" si="5"/>
        <v>124</v>
      </c>
      <c r="K92">
        <f t="shared" si="6"/>
        <v>-0.18200000000001637</v>
      </c>
      <c r="L92">
        <f t="shared" si="7"/>
        <v>19.076999999999998</v>
      </c>
      <c r="N92">
        <f t="shared" si="8"/>
        <v>124</v>
      </c>
      <c r="O92">
        <f t="shared" si="9"/>
        <v>5.8380876428848927E-2</v>
      </c>
      <c r="P92">
        <f t="shared" si="10"/>
        <v>0.28127930205063356</v>
      </c>
    </row>
    <row r="93" spans="3:16" x14ac:dyDescent="0.25">
      <c r="C93">
        <v>125</v>
      </c>
      <c r="D93">
        <v>374.90899999999999</v>
      </c>
      <c r="E93">
        <v>376.685</v>
      </c>
      <c r="F93">
        <v>306.27300000000002</v>
      </c>
      <c r="G93">
        <v>288.36399999999998</v>
      </c>
      <c r="J93">
        <f t="shared" si="5"/>
        <v>125</v>
      </c>
      <c r="K93">
        <f t="shared" si="6"/>
        <v>-1.7760000000000105</v>
      </c>
      <c r="L93">
        <f t="shared" si="7"/>
        <v>17.909000000000049</v>
      </c>
      <c r="N93">
        <f t="shared" si="8"/>
        <v>125</v>
      </c>
      <c r="O93">
        <f t="shared" si="9"/>
        <v>4.7515830657969202E-2</v>
      </c>
      <c r="P93">
        <f t="shared" si="10"/>
        <v>0.25747074890945476</v>
      </c>
    </row>
  </sheetData>
  <sortState ref="C3:E184">
    <sortCondition ref="C7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zoomScale="80" zoomScaleNormal="80" workbookViewId="0"/>
  </sheetViews>
  <sheetFormatPr defaultRowHeight="15" x14ac:dyDescent="0.25"/>
  <sheetData>
    <row r="1" spans="1:16" x14ac:dyDescent="0.25">
      <c r="A1" t="s">
        <v>27</v>
      </c>
      <c r="J1" t="s">
        <v>1</v>
      </c>
      <c r="N1" t="s">
        <v>2</v>
      </c>
    </row>
    <row r="2" spans="1:16" x14ac:dyDescent="0.25">
      <c r="C2" t="s">
        <v>3</v>
      </c>
      <c r="D2" s="1" t="s">
        <v>4</v>
      </c>
      <c r="E2" s="1" t="s">
        <v>5</v>
      </c>
      <c r="F2" s="2" t="s">
        <v>7</v>
      </c>
      <c r="G2" s="2" t="s">
        <v>8</v>
      </c>
      <c r="J2" t="s">
        <v>3</v>
      </c>
      <c r="K2" s="1" t="s">
        <v>6</v>
      </c>
      <c r="L2" s="2" t="s">
        <v>9</v>
      </c>
      <c r="N2" t="s">
        <v>3</v>
      </c>
      <c r="O2" s="1" t="s">
        <v>6</v>
      </c>
      <c r="P2" s="2" t="s">
        <v>9</v>
      </c>
    </row>
    <row r="3" spans="1:16" x14ac:dyDescent="0.25">
      <c r="C3">
        <v>79</v>
      </c>
      <c r="D3">
        <v>465.88900000000001</v>
      </c>
      <c r="E3">
        <v>453.67</v>
      </c>
      <c r="F3">
        <v>1174.3610000000001</v>
      </c>
      <c r="G3">
        <v>1152.9100000000001</v>
      </c>
      <c r="J3">
        <f>C3</f>
        <v>79</v>
      </c>
      <c r="K3">
        <f>D3-E3</f>
        <v>12.218999999999994</v>
      </c>
      <c r="L3">
        <f>F3-G3</f>
        <v>21.451000000000022</v>
      </c>
      <c r="N3">
        <f>C3</f>
        <v>79</v>
      </c>
      <c r="O3">
        <f>(K3-MIN(K$3:K$95))/(MAX(K$3:K$95)-MIN(K$3:K$95))</f>
        <v>0.36499762407311226</v>
      </c>
      <c r="P3">
        <f>(L3-MIN(L$3:L$95))/(MAX(L$3:L$95)-MIN(L$3:L$95))</f>
        <v>0.52162931248286803</v>
      </c>
    </row>
    <row r="4" spans="1:16" x14ac:dyDescent="0.25">
      <c r="C4">
        <v>80</v>
      </c>
      <c r="D4">
        <v>427.78500000000003</v>
      </c>
      <c r="E4">
        <v>448.1</v>
      </c>
      <c r="F4">
        <v>1199.549</v>
      </c>
      <c r="G4">
        <v>1167.58</v>
      </c>
      <c r="J4">
        <f t="shared" ref="J4:J37" si="0">C4</f>
        <v>80</v>
      </c>
      <c r="K4">
        <f t="shared" ref="K4:K37" si="1">D4-E4</f>
        <v>-20.314999999999998</v>
      </c>
      <c r="L4">
        <f t="shared" ref="L4:L37" si="2">F4-G4</f>
        <v>31.969000000000051</v>
      </c>
      <c r="N4">
        <f t="shared" ref="N4:N37" si="3">C4</f>
        <v>80</v>
      </c>
      <c r="O4">
        <f t="shared" ref="O4:P37" si="4">(K4-MIN(K$3:K$95))/(MAX(K$3:K$95)-MIN(K$3:K$95))</f>
        <v>5.4701572532075528E-3</v>
      </c>
      <c r="P4">
        <f t="shared" si="4"/>
        <v>0.59027659935516796</v>
      </c>
    </row>
    <row r="5" spans="1:16" x14ac:dyDescent="0.25">
      <c r="C5">
        <v>81</v>
      </c>
      <c r="D5">
        <v>446.48</v>
      </c>
      <c r="E5">
        <v>462.471</v>
      </c>
      <c r="F5">
        <v>1212.6780000000001</v>
      </c>
      <c r="G5">
        <v>1179.299</v>
      </c>
      <c r="J5">
        <f t="shared" si="0"/>
        <v>81</v>
      </c>
      <c r="K5">
        <f t="shared" si="1"/>
        <v>-15.990999999999985</v>
      </c>
      <c r="L5">
        <f t="shared" si="2"/>
        <v>33.379000000000133</v>
      </c>
      <c r="N5">
        <f t="shared" si="3"/>
        <v>81</v>
      </c>
      <c r="O5">
        <f t="shared" si="4"/>
        <v>5.3253914753953628E-2</v>
      </c>
      <c r="P5">
        <f t="shared" si="4"/>
        <v>0.59947917346526003</v>
      </c>
    </row>
    <row r="6" spans="1:16" x14ac:dyDescent="0.25">
      <c r="C6">
        <v>82</v>
      </c>
      <c r="D6">
        <v>442.03300000000002</v>
      </c>
      <c r="E6">
        <v>452.68799999999999</v>
      </c>
      <c r="F6">
        <v>1233.8879999999999</v>
      </c>
      <c r="G6">
        <v>1181.5429999999999</v>
      </c>
      <c r="J6">
        <f t="shared" si="0"/>
        <v>82</v>
      </c>
      <c r="K6">
        <f t="shared" si="1"/>
        <v>-10.654999999999973</v>
      </c>
      <c r="L6">
        <f t="shared" si="2"/>
        <v>52.345000000000027</v>
      </c>
      <c r="N6">
        <f t="shared" si="3"/>
        <v>82</v>
      </c>
      <c r="O6">
        <f t="shared" si="4"/>
        <v>0.11222110486125726</v>
      </c>
      <c r="P6">
        <f t="shared" si="4"/>
        <v>0.72326358521844769</v>
      </c>
    </row>
    <row r="7" spans="1:16" x14ac:dyDescent="0.25">
      <c r="C7">
        <v>83</v>
      </c>
      <c r="D7">
        <v>440.197</v>
      </c>
      <c r="E7">
        <v>456.66199999999998</v>
      </c>
      <c r="F7">
        <v>1244.645</v>
      </c>
      <c r="G7">
        <v>1189.789</v>
      </c>
      <c r="J7">
        <f t="shared" si="0"/>
        <v>83</v>
      </c>
      <c r="K7">
        <f t="shared" si="1"/>
        <v>-16.464999999999975</v>
      </c>
      <c r="L7">
        <f t="shared" si="2"/>
        <v>54.855999999999995</v>
      </c>
      <c r="N7">
        <f t="shared" si="3"/>
        <v>83</v>
      </c>
      <c r="O7">
        <f t="shared" si="4"/>
        <v>4.8015824778155046E-2</v>
      </c>
      <c r="P7">
        <f t="shared" si="4"/>
        <v>0.73965199911237645</v>
      </c>
    </row>
    <row r="8" spans="1:16" x14ac:dyDescent="0.25">
      <c r="C8">
        <v>84</v>
      </c>
      <c r="D8">
        <v>450.20400000000001</v>
      </c>
      <c r="E8">
        <v>458.142</v>
      </c>
      <c r="F8">
        <v>1233.8219999999999</v>
      </c>
      <c r="G8">
        <v>1192.6130000000001</v>
      </c>
      <c r="J8">
        <f t="shared" si="0"/>
        <v>84</v>
      </c>
      <c r="K8">
        <f t="shared" si="1"/>
        <v>-7.9379999999999882</v>
      </c>
      <c r="L8">
        <f t="shared" si="2"/>
        <v>41.208999999999833</v>
      </c>
      <c r="N8">
        <f t="shared" si="3"/>
        <v>84</v>
      </c>
      <c r="O8">
        <f t="shared" si="4"/>
        <v>0.14224619022886273</v>
      </c>
      <c r="P8">
        <f t="shared" si="4"/>
        <v>0.65058282969363856</v>
      </c>
    </row>
    <row r="9" spans="1:16" x14ac:dyDescent="0.25">
      <c r="C9">
        <v>85</v>
      </c>
      <c r="D9">
        <v>436.52600000000001</v>
      </c>
      <c r="E9">
        <v>447.68099999999998</v>
      </c>
      <c r="F9">
        <v>1229.4010000000001</v>
      </c>
      <c r="G9">
        <v>1182.931</v>
      </c>
      <c r="J9">
        <f t="shared" si="0"/>
        <v>85</v>
      </c>
      <c r="K9">
        <f t="shared" si="1"/>
        <v>-11.154999999999973</v>
      </c>
      <c r="L9">
        <f t="shared" si="2"/>
        <v>46.470000000000027</v>
      </c>
      <c r="N9">
        <f t="shared" si="3"/>
        <v>85</v>
      </c>
      <c r="O9">
        <f t="shared" si="4"/>
        <v>0.106695693494381</v>
      </c>
      <c r="P9">
        <f t="shared" si="4"/>
        <v>0.68491952642639975</v>
      </c>
    </row>
    <row r="10" spans="1:16" x14ac:dyDescent="0.25">
      <c r="C10">
        <v>86</v>
      </c>
      <c r="D10">
        <v>437.97399999999999</v>
      </c>
      <c r="E10">
        <v>452.108</v>
      </c>
      <c r="F10">
        <v>1236.4870000000001</v>
      </c>
      <c r="G10">
        <v>1186.48</v>
      </c>
      <c r="J10">
        <f t="shared" si="0"/>
        <v>86</v>
      </c>
      <c r="K10">
        <f t="shared" si="1"/>
        <v>-14.134000000000015</v>
      </c>
      <c r="L10">
        <f t="shared" si="2"/>
        <v>50.007000000000062</v>
      </c>
      <c r="N10">
        <f t="shared" si="3"/>
        <v>86</v>
      </c>
      <c r="O10">
        <f t="shared" si="4"/>
        <v>7.3775292570531753E-2</v>
      </c>
      <c r="P10">
        <f t="shared" si="4"/>
        <v>0.70800428148128913</v>
      </c>
    </row>
    <row r="11" spans="1:16" x14ac:dyDescent="0.25">
      <c r="C11">
        <v>87</v>
      </c>
      <c r="D11">
        <v>450.14699999999999</v>
      </c>
      <c r="E11">
        <v>445.13200000000001</v>
      </c>
      <c r="F11">
        <v>1253.5709999999999</v>
      </c>
      <c r="G11">
        <v>1158.825</v>
      </c>
      <c r="J11">
        <f t="shared" si="0"/>
        <v>87</v>
      </c>
      <c r="K11">
        <f t="shared" si="1"/>
        <v>5.0149999999999864</v>
      </c>
      <c r="L11">
        <f t="shared" si="2"/>
        <v>94.745999999999867</v>
      </c>
      <c r="N11">
        <f t="shared" si="3"/>
        <v>87</v>
      </c>
      <c r="O11">
        <f t="shared" si="4"/>
        <v>0.28538749709915895</v>
      </c>
      <c r="P11">
        <f t="shared" si="4"/>
        <v>1</v>
      </c>
    </row>
    <row r="12" spans="1:16" x14ac:dyDescent="0.25">
      <c r="C12">
        <v>88</v>
      </c>
      <c r="D12">
        <v>435.89100000000002</v>
      </c>
      <c r="E12">
        <v>437.54199999999997</v>
      </c>
      <c r="F12">
        <v>1194.962</v>
      </c>
      <c r="G12">
        <v>1126.991</v>
      </c>
      <c r="J12">
        <f t="shared" si="0"/>
        <v>88</v>
      </c>
      <c r="K12">
        <f t="shared" si="1"/>
        <v>-1.6509999999999536</v>
      </c>
      <c r="L12">
        <f t="shared" si="2"/>
        <v>67.971000000000004</v>
      </c>
      <c r="N12">
        <f t="shared" si="3"/>
        <v>88</v>
      </c>
      <c r="O12">
        <f t="shared" si="4"/>
        <v>0.21172271275596524</v>
      </c>
      <c r="P12">
        <f t="shared" si="4"/>
        <v>0.8252489916328376</v>
      </c>
    </row>
    <row r="13" spans="1:16" x14ac:dyDescent="0.25">
      <c r="C13">
        <v>89</v>
      </c>
      <c r="D13">
        <v>445.47399999999999</v>
      </c>
      <c r="E13">
        <v>447.358</v>
      </c>
      <c r="F13">
        <v>1184.066</v>
      </c>
      <c r="G13">
        <v>1148.2059999999999</v>
      </c>
      <c r="J13">
        <f t="shared" si="0"/>
        <v>89</v>
      </c>
      <c r="K13">
        <f t="shared" si="1"/>
        <v>-1.8840000000000146</v>
      </c>
      <c r="L13">
        <f t="shared" si="2"/>
        <v>35.860000000000127</v>
      </c>
      <c r="N13">
        <f t="shared" si="3"/>
        <v>89</v>
      </c>
      <c r="O13">
        <f t="shared" si="4"/>
        <v>0.20914787105900023</v>
      </c>
      <c r="P13">
        <f t="shared" si="4"/>
        <v>0.61567178791003796</v>
      </c>
    </row>
    <row r="14" spans="1:16" x14ac:dyDescent="0.25">
      <c r="C14">
        <v>90</v>
      </c>
      <c r="D14">
        <v>429.18400000000003</v>
      </c>
      <c r="E14">
        <v>437.26</v>
      </c>
      <c r="F14">
        <v>1189.23</v>
      </c>
      <c r="G14">
        <v>1155.309</v>
      </c>
      <c r="J14">
        <f t="shared" si="0"/>
        <v>90</v>
      </c>
      <c r="K14">
        <f t="shared" si="1"/>
        <v>-8.075999999999965</v>
      </c>
      <c r="L14">
        <f t="shared" si="2"/>
        <v>33.921000000000049</v>
      </c>
      <c r="N14">
        <f t="shared" si="3"/>
        <v>90</v>
      </c>
      <c r="O14">
        <f t="shared" si="4"/>
        <v>0.14072117669160514</v>
      </c>
      <c r="P14">
        <f t="shared" si="4"/>
        <v>0.60301661684658536</v>
      </c>
    </row>
    <row r="15" spans="1:16" x14ac:dyDescent="0.25">
      <c r="C15">
        <v>91</v>
      </c>
      <c r="D15">
        <v>438.53800000000001</v>
      </c>
      <c r="E15">
        <v>431.94299999999998</v>
      </c>
      <c r="F15">
        <v>1190.3910000000001</v>
      </c>
      <c r="G15">
        <v>1132.193</v>
      </c>
      <c r="J15">
        <f t="shared" si="0"/>
        <v>91</v>
      </c>
      <c r="K15">
        <f t="shared" si="1"/>
        <v>6.5950000000000273</v>
      </c>
      <c r="L15">
        <f t="shared" si="2"/>
        <v>58.198000000000093</v>
      </c>
      <c r="N15">
        <f t="shared" si="3"/>
        <v>91</v>
      </c>
      <c r="O15">
        <f t="shared" si="4"/>
        <v>0.30284779701848841</v>
      </c>
      <c r="P15">
        <f t="shared" si="4"/>
        <v>0.76146405774778547</v>
      </c>
    </row>
    <row r="16" spans="1:16" x14ac:dyDescent="0.25">
      <c r="C16">
        <v>92</v>
      </c>
      <c r="D16">
        <v>423.904</v>
      </c>
      <c r="E16">
        <v>424.392</v>
      </c>
      <c r="F16">
        <v>1175.788</v>
      </c>
      <c r="G16">
        <v>1120.8869999999999</v>
      </c>
      <c r="J16">
        <f t="shared" si="0"/>
        <v>92</v>
      </c>
      <c r="K16">
        <f t="shared" si="1"/>
        <v>-0.48799999999999955</v>
      </c>
      <c r="L16">
        <f t="shared" si="2"/>
        <v>54.901000000000067</v>
      </c>
      <c r="N16">
        <f t="shared" si="3"/>
        <v>92</v>
      </c>
      <c r="O16">
        <f t="shared" si="4"/>
        <v>0.22457481959531894</v>
      </c>
      <c r="P16">
        <f t="shared" si="4"/>
        <v>0.73994569828610324</v>
      </c>
    </row>
    <row r="17" spans="3:16" x14ac:dyDescent="0.25">
      <c r="C17">
        <v>93</v>
      </c>
      <c r="D17">
        <v>425.83300000000003</v>
      </c>
      <c r="E17">
        <v>433.613</v>
      </c>
      <c r="F17">
        <v>1229.0830000000001</v>
      </c>
      <c r="G17">
        <v>1153.8869999999999</v>
      </c>
      <c r="J17">
        <f t="shared" si="0"/>
        <v>93</v>
      </c>
      <c r="K17">
        <f t="shared" si="1"/>
        <v>-7.7799999999999727</v>
      </c>
      <c r="L17">
        <f t="shared" si="2"/>
        <v>75.19600000000014</v>
      </c>
      <c r="N17">
        <f t="shared" si="3"/>
        <v>93</v>
      </c>
      <c r="O17">
        <f t="shared" si="4"/>
        <v>0.14399222022079577</v>
      </c>
      <c r="P17">
        <f t="shared" si="4"/>
        <v>0.87240402563667618</v>
      </c>
    </row>
    <row r="18" spans="3:16" x14ac:dyDescent="0.25">
      <c r="C18">
        <v>94</v>
      </c>
      <c r="D18">
        <v>425.51900000000001</v>
      </c>
      <c r="E18">
        <v>427.68400000000003</v>
      </c>
      <c r="F18">
        <v>1248.8140000000001</v>
      </c>
      <c r="G18">
        <v>1163.9860000000001</v>
      </c>
      <c r="J18">
        <f t="shared" si="0"/>
        <v>94</v>
      </c>
      <c r="K18">
        <f t="shared" si="1"/>
        <v>-2.1650000000000205</v>
      </c>
      <c r="L18">
        <f t="shared" si="2"/>
        <v>84.827999999999975</v>
      </c>
      <c r="N18">
        <f t="shared" si="3"/>
        <v>94</v>
      </c>
      <c r="O18">
        <f t="shared" si="4"/>
        <v>0.20604258987081572</v>
      </c>
      <c r="P18">
        <f t="shared" si="4"/>
        <v>0.93526870211071866</v>
      </c>
    </row>
    <row r="19" spans="3:16" x14ac:dyDescent="0.25">
      <c r="C19">
        <v>95</v>
      </c>
      <c r="D19">
        <v>423.73700000000002</v>
      </c>
      <c r="E19">
        <v>426.03300000000002</v>
      </c>
      <c r="F19">
        <v>1208.308</v>
      </c>
      <c r="G19">
        <v>1144.9580000000001</v>
      </c>
      <c r="J19">
        <f t="shared" si="0"/>
        <v>95</v>
      </c>
      <c r="K19">
        <f t="shared" si="1"/>
        <v>-2.2959999999999923</v>
      </c>
      <c r="L19">
        <f t="shared" si="2"/>
        <v>63.349999999999909</v>
      </c>
      <c r="N19">
        <f t="shared" si="3"/>
        <v>95</v>
      </c>
      <c r="O19">
        <f t="shared" si="4"/>
        <v>0.20459493209269444</v>
      </c>
      <c r="P19">
        <f t="shared" si="4"/>
        <v>0.79508934981529589</v>
      </c>
    </row>
    <row r="20" spans="3:16" x14ac:dyDescent="0.25">
      <c r="C20">
        <v>96</v>
      </c>
      <c r="D20">
        <v>417.41</v>
      </c>
      <c r="E20">
        <v>424.113</v>
      </c>
      <c r="F20">
        <v>1190.327</v>
      </c>
      <c r="G20">
        <v>1128.481</v>
      </c>
      <c r="J20">
        <f t="shared" si="0"/>
        <v>96</v>
      </c>
      <c r="K20">
        <f t="shared" si="1"/>
        <v>-6.7029999999999745</v>
      </c>
      <c r="L20">
        <f t="shared" si="2"/>
        <v>61.846000000000004</v>
      </c>
      <c r="N20">
        <f t="shared" si="3"/>
        <v>96</v>
      </c>
      <c r="O20">
        <f t="shared" si="4"/>
        <v>0.15589395630504724</v>
      </c>
      <c r="P20">
        <f t="shared" si="4"/>
        <v>0.78527327076453224</v>
      </c>
    </row>
    <row r="21" spans="3:16" x14ac:dyDescent="0.25">
      <c r="C21">
        <v>97</v>
      </c>
      <c r="D21">
        <v>423.17899999999997</v>
      </c>
      <c r="E21">
        <v>420.52800000000002</v>
      </c>
      <c r="F21">
        <v>1200.346</v>
      </c>
      <c r="G21">
        <v>1129.316</v>
      </c>
      <c r="J21">
        <f t="shared" si="0"/>
        <v>97</v>
      </c>
      <c r="K21">
        <f t="shared" si="1"/>
        <v>2.6509999999999536</v>
      </c>
      <c r="L21">
        <f t="shared" si="2"/>
        <v>71.029999999999973</v>
      </c>
      <c r="N21">
        <f t="shared" si="3"/>
        <v>97</v>
      </c>
      <c r="O21">
        <f t="shared" si="4"/>
        <v>0.25926335215656759</v>
      </c>
      <c r="P21">
        <f t="shared" si="4"/>
        <v>0.84521400879792241</v>
      </c>
    </row>
    <row r="22" spans="3:16" x14ac:dyDescent="0.25">
      <c r="C22">
        <v>98</v>
      </c>
      <c r="D22">
        <v>515.596</v>
      </c>
      <c r="E22">
        <v>445.91500000000002</v>
      </c>
      <c r="F22">
        <v>1136.635</v>
      </c>
      <c r="G22">
        <v>1114.4480000000001</v>
      </c>
      <c r="J22">
        <f t="shared" si="0"/>
        <v>98</v>
      </c>
      <c r="K22">
        <f t="shared" si="1"/>
        <v>69.680999999999983</v>
      </c>
      <c r="L22">
        <f t="shared" si="2"/>
        <v>22.186999999999898</v>
      </c>
      <c r="N22">
        <f t="shared" si="3"/>
        <v>98</v>
      </c>
      <c r="O22">
        <f t="shared" si="4"/>
        <v>1</v>
      </c>
      <c r="P22">
        <f t="shared" si="4"/>
        <v>0.52643292563536892</v>
      </c>
    </row>
    <row r="23" spans="3:16" x14ac:dyDescent="0.25">
      <c r="C23">
        <v>99</v>
      </c>
      <c r="D23">
        <v>504.59399999999999</v>
      </c>
      <c r="E23">
        <v>436.88</v>
      </c>
      <c r="F23">
        <v>1187.1880000000001</v>
      </c>
      <c r="G23">
        <v>1115.8430000000001</v>
      </c>
      <c r="J23">
        <f t="shared" si="0"/>
        <v>99</v>
      </c>
      <c r="K23">
        <f t="shared" si="1"/>
        <v>67.713999999999999</v>
      </c>
      <c r="L23">
        <f t="shared" si="2"/>
        <v>71.345000000000027</v>
      </c>
      <c r="N23">
        <f t="shared" si="3"/>
        <v>99</v>
      </c>
      <c r="O23">
        <f t="shared" si="4"/>
        <v>0.97826303168270889</v>
      </c>
      <c r="P23">
        <f t="shared" si="4"/>
        <v>0.84726990301400706</v>
      </c>
    </row>
    <row r="24" spans="3:16" x14ac:dyDescent="0.25">
      <c r="C24">
        <v>100</v>
      </c>
      <c r="D24">
        <v>497.72500000000002</v>
      </c>
      <c r="E24">
        <v>437.28699999999998</v>
      </c>
      <c r="F24">
        <v>1187.5619999999999</v>
      </c>
      <c r="G24">
        <v>1131.884</v>
      </c>
      <c r="J24">
        <f t="shared" si="0"/>
        <v>100</v>
      </c>
      <c r="K24">
        <f t="shared" si="1"/>
        <v>60.438000000000045</v>
      </c>
      <c r="L24">
        <f t="shared" si="2"/>
        <v>55.677999999999884</v>
      </c>
      <c r="N24">
        <f t="shared" si="3"/>
        <v>100</v>
      </c>
      <c r="O24">
        <f t="shared" si="4"/>
        <v>0.89785724547192602</v>
      </c>
      <c r="P24">
        <f t="shared" si="4"/>
        <v>0.74501690401910992</v>
      </c>
    </row>
    <row r="25" spans="3:16" x14ac:dyDescent="0.25">
      <c r="C25">
        <v>101</v>
      </c>
      <c r="D25">
        <v>477.28699999999998</v>
      </c>
      <c r="E25">
        <v>430.85500000000002</v>
      </c>
      <c r="F25">
        <v>1166.817</v>
      </c>
      <c r="G25">
        <v>1141.05</v>
      </c>
      <c r="J25">
        <f t="shared" si="0"/>
        <v>101</v>
      </c>
      <c r="K25">
        <f t="shared" si="1"/>
        <v>46.43199999999996</v>
      </c>
      <c r="L25">
        <f t="shared" si="2"/>
        <v>25.767000000000053</v>
      </c>
      <c r="N25">
        <f t="shared" si="3"/>
        <v>101</v>
      </c>
      <c r="O25">
        <f t="shared" si="4"/>
        <v>0.74307942226298718</v>
      </c>
      <c r="P25">
        <f t="shared" si="4"/>
        <v>0.54979832656737537</v>
      </c>
    </row>
    <row r="26" spans="3:16" x14ac:dyDescent="0.25">
      <c r="C26">
        <v>102</v>
      </c>
      <c r="D26">
        <v>471.19400000000002</v>
      </c>
      <c r="E26">
        <v>433.44400000000002</v>
      </c>
      <c r="F26">
        <v>1198.5060000000001</v>
      </c>
      <c r="G26">
        <v>1153.097</v>
      </c>
      <c r="J26">
        <f t="shared" si="0"/>
        <v>102</v>
      </c>
      <c r="K26">
        <f t="shared" si="1"/>
        <v>37.75</v>
      </c>
      <c r="L26">
        <f t="shared" si="2"/>
        <v>45.409000000000106</v>
      </c>
      <c r="N26">
        <f t="shared" si="3"/>
        <v>102</v>
      </c>
      <c r="O26">
        <f t="shared" si="4"/>
        <v>0.64713617928854816</v>
      </c>
      <c r="P26">
        <f t="shared" si="4"/>
        <v>0.67799475257476394</v>
      </c>
    </row>
    <row r="27" spans="3:16" x14ac:dyDescent="0.25">
      <c r="C27">
        <v>103</v>
      </c>
      <c r="D27">
        <v>457.75</v>
      </c>
      <c r="E27">
        <v>425.435</v>
      </c>
      <c r="F27">
        <v>1184.825</v>
      </c>
      <c r="G27">
        <v>1148.4680000000001</v>
      </c>
      <c r="J27">
        <f t="shared" si="0"/>
        <v>103</v>
      </c>
      <c r="K27">
        <f t="shared" si="1"/>
        <v>32.314999999999998</v>
      </c>
      <c r="L27">
        <f t="shared" si="2"/>
        <v>36.356999999999971</v>
      </c>
      <c r="N27">
        <f t="shared" si="3"/>
        <v>103</v>
      </c>
      <c r="O27">
        <f t="shared" si="4"/>
        <v>0.58707495773060314</v>
      </c>
      <c r="P27">
        <f t="shared" si="4"/>
        <v>0.61891553211763661</v>
      </c>
    </row>
    <row r="28" spans="3:16" x14ac:dyDescent="0.25">
      <c r="C28">
        <v>104</v>
      </c>
      <c r="D28">
        <v>468.44400000000002</v>
      </c>
      <c r="E28">
        <v>432.71800000000002</v>
      </c>
      <c r="F28">
        <v>1215.9380000000001</v>
      </c>
      <c r="G28">
        <v>1146.6669999999999</v>
      </c>
      <c r="J28">
        <f t="shared" si="0"/>
        <v>104</v>
      </c>
      <c r="K28">
        <f t="shared" si="1"/>
        <v>35.725999999999999</v>
      </c>
      <c r="L28">
        <f t="shared" si="2"/>
        <v>69.271000000000186</v>
      </c>
      <c r="N28">
        <f t="shared" si="3"/>
        <v>104</v>
      </c>
      <c r="O28">
        <f t="shared" si="4"/>
        <v>0.62476931407543301</v>
      </c>
      <c r="P28">
        <f t="shared" si="4"/>
        <v>0.83373363442937709</v>
      </c>
    </row>
    <row r="29" spans="3:16" x14ac:dyDescent="0.25">
      <c r="C29">
        <v>105</v>
      </c>
      <c r="D29">
        <v>465.08699999999999</v>
      </c>
      <c r="E29">
        <v>428.63400000000001</v>
      </c>
      <c r="F29">
        <v>1193.856</v>
      </c>
      <c r="G29">
        <v>1115.954</v>
      </c>
      <c r="J29">
        <f t="shared" si="0"/>
        <v>105</v>
      </c>
      <c r="K29">
        <f t="shared" si="1"/>
        <v>36.452999999999975</v>
      </c>
      <c r="L29">
        <f t="shared" si="2"/>
        <v>77.902000000000044</v>
      </c>
      <c r="N29">
        <f t="shared" si="3"/>
        <v>105</v>
      </c>
      <c r="O29">
        <f t="shared" si="4"/>
        <v>0.63280326220287086</v>
      </c>
      <c r="P29">
        <f t="shared" si="4"/>
        <v>0.89006513595008518</v>
      </c>
    </row>
    <row r="30" spans="3:16" x14ac:dyDescent="0.25">
      <c r="C30">
        <v>106</v>
      </c>
      <c r="D30">
        <v>466.55500000000001</v>
      </c>
      <c r="E30">
        <v>426.995</v>
      </c>
      <c r="F30">
        <v>1180.634</v>
      </c>
      <c r="G30">
        <v>1119.2950000000001</v>
      </c>
      <c r="J30">
        <f t="shared" si="0"/>
        <v>106</v>
      </c>
      <c r="K30">
        <f t="shared" si="1"/>
        <v>39.56</v>
      </c>
      <c r="L30">
        <f t="shared" si="2"/>
        <v>61.338999999999942</v>
      </c>
      <c r="N30">
        <f t="shared" si="3"/>
        <v>106</v>
      </c>
      <c r="O30">
        <f t="shared" si="4"/>
        <v>0.66713816843664031</v>
      </c>
      <c r="P30">
        <f t="shared" si="4"/>
        <v>0.78196426007388198</v>
      </c>
    </row>
    <row r="31" spans="3:16" x14ac:dyDescent="0.25">
      <c r="C31">
        <v>107</v>
      </c>
      <c r="D31">
        <v>451.81400000000002</v>
      </c>
      <c r="E31">
        <v>421.79199999999997</v>
      </c>
      <c r="F31">
        <v>1165.2239999999999</v>
      </c>
      <c r="G31">
        <v>1139.8399999999999</v>
      </c>
      <c r="J31">
        <f t="shared" si="0"/>
        <v>107</v>
      </c>
      <c r="K31">
        <f t="shared" si="1"/>
        <v>30.022000000000048</v>
      </c>
      <c r="L31">
        <f t="shared" si="2"/>
        <v>25.384000000000015</v>
      </c>
      <c r="N31">
        <f t="shared" si="3"/>
        <v>107</v>
      </c>
      <c r="O31">
        <f t="shared" si="4"/>
        <v>0.56173542120210918</v>
      </c>
      <c r="P31">
        <f t="shared" si="4"/>
        <v>0.54729862026654885</v>
      </c>
    </row>
    <row r="32" spans="3:16" x14ac:dyDescent="0.25">
      <c r="C32">
        <v>108</v>
      </c>
      <c r="D32">
        <v>452.49400000000003</v>
      </c>
      <c r="E32">
        <v>431.37299999999999</v>
      </c>
      <c r="F32">
        <v>1187.135</v>
      </c>
      <c r="G32">
        <v>1144.175</v>
      </c>
      <c r="J32">
        <f t="shared" si="0"/>
        <v>108</v>
      </c>
      <c r="K32">
        <f t="shared" si="1"/>
        <v>21.121000000000038</v>
      </c>
      <c r="L32">
        <f t="shared" si="2"/>
        <v>42.960000000000036</v>
      </c>
      <c r="N32">
        <f t="shared" si="3"/>
        <v>108</v>
      </c>
      <c r="O32">
        <f t="shared" si="4"/>
        <v>0.46337204804897775</v>
      </c>
      <c r="P32">
        <f t="shared" si="4"/>
        <v>0.66201099087574644</v>
      </c>
    </row>
    <row r="33" spans="3:16" x14ac:dyDescent="0.25">
      <c r="C33">
        <v>109</v>
      </c>
      <c r="D33">
        <v>450.23099999999999</v>
      </c>
      <c r="E33">
        <v>435.74099999999999</v>
      </c>
      <c r="F33">
        <v>1113.6469999999999</v>
      </c>
      <c r="G33">
        <v>1110.7449999999999</v>
      </c>
      <c r="J33">
        <f t="shared" si="0"/>
        <v>109</v>
      </c>
      <c r="K33">
        <f t="shared" si="1"/>
        <v>14.490000000000009</v>
      </c>
      <c r="L33">
        <f t="shared" si="2"/>
        <v>2.9020000000000437</v>
      </c>
      <c r="N33">
        <f t="shared" si="3"/>
        <v>109</v>
      </c>
      <c r="O33">
        <f t="shared" si="4"/>
        <v>0.3900940425014644</v>
      </c>
      <c r="P33">
        <f t="shared" si="4"/>
        <v>0.40056651307287711</v>
      </c>
    </row>
    <row r="34" spans="3:16" x14ac:dyDescent="0.25">
      <c r="C34">
        <v>110</v>
      </c>
      <c r="D34">
        <v>425.09899999999999</v>
      </c>
      <c r="E34">
        <v>424.529</v>
      </c>
      <c r="F34">
        <v>1053.4670000000001</v>
      </c>
      <c r="G34">
        <v>1038.5540000000001</v>
      </c>
      <c r="J34">
        <f t="shared" si="0"/>
        <v>110</v>
      </c>
      <c r="K34">
        <f t="shared" si="1"/>
        <v>0.56999999999999318</v>
      </c>
      <c r="L34">
        <f t="shared" si="2"/>
        <v>14.913000000000011</v>
      </c>
      <c r="N34">
        <f t="shared" si="3"/>
        <v>110</v>
      </c>
      <c r="O34">
        <f t="shared" si="4"/>
        <v>0.23626659004762904</v>
      </c>
      <c r="P34">
        <f t="shared" si="4"/>
        <v>0.47895808586458549</v>
      </c>
    </row>
    <row r="35" spans="3:16" x14ac:dyDescent="0.25">
      <c r="C35">
        <v>111</v>
      </c>
      <c r="D35">
        <v>408.96300000000002</v>
      </c>
      <c r="E35">
        <v>417.73399999999998</v>
      </c>
      <c r="F35">
        <v>1018.426</v>
      </c>
      <c r="G35">
        <v>1046.9639999999999</v>
      </c>
      <c r="J35">
        <f t="shared" si="0"/>
        <v>111</v>
      </c>
      <c r="K35">
        <f t="shared" si="1"/>
        <v>-8.7709999999999582</v>
      </c>
      <c r="L35">
        <f t="shared" si="2"/>
        <v>-28.537999999999897</v>
      </c>
      <c r="N35">
        <f t="shared" si="3"/>
        <v>111</v>
      </c>
      <c r="O35">
        <f t="shared" si="4"/>
        <v>0.13304085489164719</v>
      </c>
      <c r="P35">
        <f t="shared" si="4"/>
        <v>0.19536869036275184</v>
      </c>
    </row>
    <row r="36" spans="3:16" x14ac:dyDescent="0.25">
      <c r="C36">
        <v>112</v>
      </c>
      <c r="D36">
        <v>404.24299999999999</v>
      </c>
      <c r="E36">
        <v>418.98399999999998</v>
      </c>
      <c r="F36">
        <v>992.30899999999997</v>
      </c>
      <c r="G36">
        <v>1050.7809999999999</v>
      </c>
      <c r="J36">
        <f t="shared" si="0"/>
        <v>112</v>
      </c>
      <c r="K36">
        <f t="shared" si="1"/>
        <v>-14.740999999999985</v>
      </c>
      <c r="L36">
        <f t="shared" si="2"/>
        <v>-58.47199999999998</v>
      </c>
      <c r="N36">
        <f t="shared" si="3"/>
        <v>112</v>
      </c>
      <c r="O36">
        <f t="shared" si="4"/>
        <v>6.7067443171144284E-2</v>
      </c>
      <c r="P36">
        <f t="shared" si="4"/>
        <v>0</v>
      </c>
    </row>
    <row r="37" spans="3:16" x14ac:dyDescent="0.25">
      <c r="C37">
        <v>113</v>
      </c>
      <c r="D37">
        <v>396.88600000000002</v>
      </c>
      <c r="E37">
        <v>417.69600000000003</v>
      </c>
      <c r="F37">
        <v>987.59100000000001</v>
      </c>
      <c r="G37">
        <v>1032.25</v>
      </c>
      <c r="J37">
        <f t="shared" si="0"/>
        <v>113</v>
      </c>
      <c r="K37">
        <f t="shared" si="1"/>
        <v>-20.810000000000002</v>
      </c>
      <c r="L37">
        <f t="shared" si="2"/>
        <v>-44.658999999999992</v>
      </c>
      <c r="N37">
        <f t="shared" si="3"/>
        <v>113</v>
      </c>
      <c r="O37">
        <f t="shared" si="4"/>
        <v>0</v>
      </c>
      <c r="P37">
        <f t="shared" si="4"/>
        <v>9.0152593037371595E-2</v>
      </c>
    </row>
  </sheetData>
  <sortState ref="C3:E72">
    <sortCondition ref="C7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endosome1</vt:lpstr>
      <vt:lpstr>endosome2</vt:lpstr>
      <vt:lpstr>endosome3</vt:lpstr>
      <vt:lpstr>endosome4</vt:lpstr>
      <vt:lpstr>endosome5</vt:lpstr>
      <vt:lpstr>endosome6</vt:lpstr>
      <vt:lpstr>endosome7</vt:lpstr>
      <vt:lpstr>endosome8</vt:lpstr>
      <vt:lpstr>endosome9</vt:lpstr>
      <vt:lpstr>endosome10</vt:lpstr>
      <vt:lpstr>endosome11</vt:lpstr>
      <vt:lpstr>endosome12</vt:lpstr>
      <vt:lpstr>endosome13</vt:lpstr>
      <vt:lpstr>endosome14</vt:lpstr>
      <vt:lpstr>endosome15</vt:lpstr>
      <vt:lpstr>endosome16</vt:lpstr>
      <vt:lpstr>endosome17</vt:lpstr>
      <vt:lpstr>aligned</vt:lpstr>
      <vt:lpstr>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2021-10-20T12:33:35Z</dcterms:modified>
</cp:coreProperties>
</file>