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saac Data/Isaac/Papers/Intrinsic T cells/eLife/Source data/"/>
    </mc:Choice>
  </mc:AlternateContent>
  <xr:revisionPtr revIDLastSave="0" documentId="13_ncr:1_{A98CD702-10F6-5448-813E-D6F1118E0A02}" xr6:coauthVersionLast="47" xr6:coauthVersionMax="47" xr10:uidLastSave="{00000000-0000-0000-0000-000000000000}"/>
  <bookViews>
    <workbookView xWindow="14660" yWindow="8520" windowWidth="34880" windowHeight="21100" xr2:uid="{B55C6BB8-EB04-CA4C-B691-0BF95AE1DD23}"/>
  </bookViews>
  <sheets>
    <sheet name="Figure 4-source data 3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0" l="1"/>
  <c r="J2" i="10"/>
  <c r="J5" i="10"/>
  <c r="J11" i="10"/>
  <c r="J13" i="10"/>
  <c r="J17" i="10"/>
  <c r="J25" i="10"/>
  <c r="J31" i="10"/>
  <c r="J33" i="10"/>
  <c r="J37" i="10"/>
  <c r="J43" i="10"/>
  <c r="J49" i="10"/>
  <c r="J51" i="10"/>
  <c r="J55" i="10"/>
  <c r="J61" i="10"/>
  <c r="I23" i="10"/>
  <c r="J23" i="10" s="1"/>
  <c r="I21" i="10"/>
  <c r="J21" i="10" s="1"/>
  <c r="I66" i="10"/>
  <c r="J66" i="10" s="1"/>
  <c r="I65" i="10"/>
  <c r="J65" i="10" s="1"/>
  <c r="I64" i="10"/>
  <c r="J64" i="10" s="1"/>
  <c r="I63" i="10"/>
  <c r="J63" i="10" s="1"/>
  <c r="I62" i="10"/>
  <c r="J62" i="10" s="1"/>
  <c r="I61" i="10"/>
  <c r="I60" i="10"/>
  <c r="J60" i="10" s="1"/>
  <c r="I59" i="10"/>
  <c r="J59" i="10" s="1"/>
  <c r="I58" i="10"/>
  <c r="J58" i="10" s="1"/>
  <c r="I57" i="10"/>
  <c r="J57" i="10" s="1"/>
  <c r="I56" i="10"/>
  <c r="J56" i="10" s="1"/>
  <c r="I55" i="10"/>
  <c r="I54" i="10"/>
  <c r="J54" i="10" s="1"/>
  <c r="I53" i="10"/>
  <c r="J53" i="10" s="1"/>
  <c r="I52" i="10"/>
  <c r="J52" i="10" s="1"/>
  <c r="I51" i="10"/>
  <c r="I50" i="10"/>
  <c r="J50" i="10" s="1"/>
  <c r="I49" i="10"/>
  <c r="I48" i="10"/>
  <c r="J48" i="10" s="1"/>
  <c r="I47" i="10"/>
  <c r="J47" i="10" s="1"/>
  <c r="I46" i="10"/>
  <c r="J46" i="10" s="1"/>
  <c r="I45" i="10"/>
  <c r="J45" i="10" s="1"/>
  <c r="I44" i="10"/>
  <c r="J44" i="10" s="1"/>
  <c r="I43" i="10"/>
  <c r="I42" i="10"/>
  <c r="J42" i="10" s="1"/>
  <c r="I41" i="10"/>
  <c r="J41" i="10" s="1"/>
  <c r="I40" i="10"/>
  <c r="J40" i="10" s="1"/>
  <c r="I39" i="10"/>
  <c r="J39" i="10" s="1"/>
  <c r="I38" i="10"/>
  <c r="J38" i="10" s="1"/>
  <c r="I37" i="10"/>
  <c r="I36" i="10"/>
  <c r="J36" i="10" s="1"/>
  <c r="I35" i="10"/>
  <c r="J35" i="10" s="1"/>
  <c r="I34" i="10"/>
  <c r="J34" i="10" s="1"/>
  <c r="I33" i="10"/>
  <c r="I32" i="10"/>
  <c r="J32" i="10" s="1"/>
  <c r="I31" i="10"/>
  <c r="I30" i="10"/>
  <c r="J30" i="10" s="1"/>
  <c r="I29" i="10"/>
  <c r="J29" i="10" s="1"/>
  <c r="I28" i="10"/>
  <c r="J28" i="10" s="1"/>
  <c r="I27" i="10"/>
  <c r="J27" i="10" s="1"/>
  <c r="I26" i="10"/>
  <c r="J26" i="10" s="1"/>
  <c r="I25" i="10"/>
  <c r="I24" i="10"/>
  <c r="J24" i="10" s="1"/>
  <c r="I22" i="10"/>
  <c r="J22" i="10" s="1"/>
  <c r="I20" i="10"/>
  <c r="J20" i="10" s="1"/>
  <c r="I19" i="10"/>
  <c r="J19" i="10" s="1"/>
  <c r="I18" i="10"/>
  <c r="J18" i="10" s="1"/>
  <c r="I17" i="10"/>
  <c r="I16" i="10"/>
  <c r="J16" i="10" s="1"/>
  <c r="I15" i="10"/>
  <c r="J15" i="10" s="1"/>
  <c r="I14" i="10"/>
  <c r="J14" i="10" s="1"/>
  <c r="I13" i="10"/>
  <c r="I12" i="10"/>
  <c r="J12" i="10" s="1"/>
  <c r="I11" i="10"/>
  <c r="I10" i="10"/>
  <c r="J10" i="10" s="1"/>
  <c r="I9" i="10"/>
  <c r="J9" i="10" s="1"/>
  <c r="I8" i="10"/>
  <c r="J8" i="10" s="1"/>
  <c r="I7" i="10"/>
  <c r="J7" i="10" s="1"/>
  <c r="I6" i="10"/>
  <c r="J6" i="10" s="1"/>
  <c r="I5" i="10"/>
  <c r="I4" i="10"/>
  <c r="J4" i="10" s="1"/>
  <c r="I3" i="10"/>
  <c r="J3" i="10" s="1"/>
  <c r="K2" i="10"/>
  <c r="K28" i="10" l="1"/>
  <c r="K32" i="10"/>
  <c r="K35" i="10"/>
  <c r="K38" i="10"/>
  <c r="K58" i="10"/>
  <c r="K30" i="10"/>
  <c r="K33" i="10"/>
  <c r="K39" i="10"/>
  <c r="K29" i="10"/>
  <c r="K31" i="10"/>
  <c r="K37" i="10"/>
  <c r="K40" i="10"/>
  <c r="K45" i="10"/>
  <c r="K60" i="10" l="1"/>
  <c r="K19" i="10"/>
  <c r="K15" i="10"/>
  <c r="K53" i="10"/>
  <c r="K25" i="10"/>
  <c r="K6" i="10"/>
  <c r="K62" i="10"/>
  <c r="K36" i="10"/>
  <c r="K23" i="10"/>
  <c r="K10" i="10"/>
  <c r="K34" i="10"/>
  <c r="K21" i="10"/>
  <c r="K26" i="10"/>
  <c r="K57" i="10"/>
  <c r="K49" i="10"/>
  <c r="K17" i="10"/>
  <c r="K65" i="10"/>
  <c r="K22" i="10"/>
  <c r="K24" i="10"/>
  <c r="K47" i="10"/>
  <c r="K43" i="10"/>
  <c r="K48" i="10"/>
  <c r="K44" i="10"/>
  <c r="K11" i="10"/>
  <c r="K5" i="10"/>
  <c r="K4" i="10"/>
  <c r="K16" i="10"/>
  <c r="K55" i="10"/>
  <c r="K54" i="10"/>
  <c r="K14" i="10"/>
  <c r="K52" i="10"/>
  <c r="K20" i="10"/>
  <c r="K9" i="10"/>
  <c r="K12" i="10"/>
  <c r="K13" i="10"/>
  <c r="K66" i="10"/>
  <c r="K64" i="10"/>
  <c r="K8" i="10"/>
  <c r="K3" i="10"/>
  <c r="K56" i="10"/>
  <c r="K41" i="10"/>
  <c r="K51" i="10"/>
  <c r="K63" i="10"/>
  <c r="K27" i="10"/>
  <c r="K59" i="10"/>
  <c r="K61" i="10"/>
  <c r="K46" i="10"/>
  <c r="K7" i="10"/>
  <c r="K50" i="10"/>
  <c r="K18" i="10"/>
  <c r="K42" i="10"/>
</calcChain>
</file>

<file path=xl/sharedStrings.xml><?xml version="1.0" encoding="utf-8"?>
<sst xmlns="http://schemas.openxmlformats.org/spreadsheetml/2006/main" count="74" uniqueCount="74">
  <si>
    <t>Sample:</t>
  </si>
  <si>
    <t>Large/Lymphocytes | Freq. of Parent</t>
  </si>
  <si>
    <t>Large/Lymphocytes/Singlets | Freq. of Parent</t>
  </si>
  <si>
    <t>Large/Lymphocytes/Singlets/CD8s | Freq. of Parent</t>
  </si>
  <si>
    <t>Large/Lymphocytes/Singlets/CD8s/Ag-Exp | Freq. of Parent</t>
  </si>
  <si>
    <t>Large/Lymphocytes/Singlets/CD8s/Ag-Exp/Endo | Freq. of Parent</t>
  </si>
  <si>
    <t>Large/Lymphocytes/Singlets/CD8s/Ag-Exp/Endo/CD62L+ | Freq. of Parent</t>
  </si>
  <si>
    <t>Large/Lymphocytes/Singlets/CD8s/Ag-Exp/P14 | Freq. of Parent</t>
  </si>
  <si>
    <t>Liver_CLP_001_001.fcs</t>
  </si>
  <si>
    <t>Liver_CLP_001_004.fcs</t>
  </si>
  <si>
    <t>Liver_CLP_003_002.fcs</t>
  </si>
  <si>
    <t>Liver_CLP_003_003.fcs</t>
  </si>
  <si>
    <t>Liver_CLP_003_004.fcs</t>
  </si>
  <si>
    <t>Liver_CLP_006_002.fcs</t>
  </si>
  <si>
    <t>Liver_Sham_002_001.fcs</t>
  </si>
  <si>
    <t>Liver_Sham_002_002.fcs</t>
  </si>
  <si>
    <t>Liver_Sham_002_003.fcs</t>
  </si>
  <si>
    <t>Liver_Sham_002_004.fcs</t>
  </si>
  <si>
    <t>Liver_Sham_004_002.fcs</t>
  </si>
  <si>
    <t>Liver_Sham_004_003.fcs</t>
  </si>
  <si>
    <t>Liver_Sham_004_004.fcs</t>
  </si>
  <si>
    <t>PBL_CLP_001_001.fcs</t>
  </si>
  <si>
    <t>PBL_CLP_001_004.fcs</t>
  </si>
  <si>
    <t>PBL_CLP_003_002.fcs</t>
  </si>
  <si>
    <t>PBL_CLP_003_003.fcs</t>
  </si>
  <si>
    <t>PBL_CLP_003_004.fcs</t>
  </si>
  <si>
    <t>PBL_CLP_006_002.fcs</t>
  </si>
  <si>
    <t>PBL_Sham_002_001.fcs</t>
  </si>
  <si>
    <t>PBL_Sham_002_002.fcs</t>
  </si>
  <si>
    <t>PBL_Sham_002_003.fcs</t>
  </si>
  <si>
    <t>PBL_Sham_002_004.fcs</t>
  </si>
  <si>
    <t>PBL_Sham_004_002.fcs</t>
  </si>
  <si>
    <t>PBL_Sham_004_003.fcs</t>
  </si>
  <si>
    <t>PBL_Sham_004_004.fcs</t>
  </si>
  <si>
    <t>Spleen_CLP_001_001.fcs</t>
  </si>
  <si>
    <t>Spleen_CLP_001_004.fcs</t>
  </si>
  <si>
    <t>Spleen_CLP_003_002.fcs</t>
  </si>
  <si>
    <t>Spleen_CLP_003_003.fcs</t>
  </si>
  <si>
    <t>Spleen_CLP_003_004.fcs</t>
  </si>
  <si>
    <t>Spleen_CLP_006_002.fcs</t>
  </si>
  <si>
    <t>Spleen_Sham_002_001.fcs</t>
  </si>
  <si>
    <t>Spleen_Sham_002_002.fcs</t>
  </si>
  <si>
    <t>Spleen_Sham_002_003.fcs</t>
  </si>
  <si>
    <t>Spleen_Sham_002_004.fcs</t>
  </si>
  <si>
    <t>Spleen_Sham_004_002.fcs</t>
  </si>
  <si>
    <t>Spleen_Sham_004_003.fcs</t>
  </si>
  <si>
    <t>Spleen_Sham_004_004.fcs</t>
  </si>
  <si>
    <t>medLN_CLP_001_001.fcs</t>
  </si>
  <si>
    <t>medLN_CLP_001_004.fcs</t>
  </si>
  <si>
    <t>medLN_CLP_003_002.fcs</t>
  </si>
  <si>
    <t>medLN_CLP_003_003.fcs</t>
  </si>
  <si>
    <t>medLN_CLP_003_004.fcs</t>
  </si>
  <si>
    <t>medLN_CLP_006_002.fcs</t>
  </si>
  <si>
    <t>medLN_Sham_002_001.fcs</t>
  </si>
  <si>
    <t>medLN_Sham_002_002.fcs</t>
  </si>
  <si>
    <t>medLN_Sham_002_003.fcs</t>
  </si>
  <si>
    <t>medLN_Sham_002_004.fcs</t>
  </si>
  <si>
    <t>medLN_Sham_004_002.fcs</t>
  </si>
  <si>
    <t>medLN_Sham_004_003.fcs</t>
  </si>
  <si>
    <t>medLN_Sham_004_004.fcs</t>
  </si>
  <si>
    <t>mesLN_CLP_001_001.fcs</t>
  </si>
  <si>
    <t>mesLN_CLP_001_004.fcs</t>
  </si>
  <si>
    <t>mesLN_CLP_003_002.fcs</t>
  </si>
  <si>
    <t>mesLN_CLP_003_003.fcs</t>
  </si>
  <si>
    <t>mesLN_CLP_003_004.fcs</t>
  </si>
  <si>
    <t>mesLN_CLP_006_002.fcs</t>
  </si>
  <si>
    <t>mesLN_Sham_002_001.fcs</t>
  </si>
  <si>
    <t>mesLN_Sham_002_002.fcs</t>
  </si>
  <si>
    <t>mesLN_Sham_002_003.fcs</t>
  </si>
  <si>
    <t>mesLN_Sham_002_004.fcs</t>
  </si>
  <si>
    <t>mesLN_Sham_004_002.fcs</t>
  </si>
  <si>
    <t>mesLN_Sham_004_003.fcs</t>
  </si>
  <si>
    <t>mesLN_Sham_004_004.fcs</t>
  </si>
  <si>
    <t>ratio P14s among lymphocytes relative to spleen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</si>
</sst>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3" fillId="0" borderId="0" xfId="0" applyFont="1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AF00-962E-4549-BC59-BE7D7BCAC2D5}">
  <dimension ref="A1:T66"/>
  <sheetViews>
    <sheetView tabSelected="1" workbookViewId="0">
      <selection activeCell="R16" sqref="R16"/>
    </sheetView>
  </sheetViews>
  <sheetFormatPr baseColWidth="10" defaultRowHeight="16" x14ac:dyDescent="0.2"/>
  <cols>
    <col min="1" max="1" width="24.6640625" customWidth="1"/>
    <col min="2" max="2" width="14" customWidth="1"/>
    <col min="13" max="13" width="1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K1" t="s">
        <v>73</v>
      </c>
      <c r="S1" s="1"/>
      <c r="T1" s="1"/>
    </row>
    <row r="2" spans="1:20" x14ac:dyDescent="0.2">
      <c r="A2" t="s">
        <v>8</v>
      </c>
      <c r="B2">
        <v>66.599999999999994</v>
      </c>
      <c r="C2">
        <v>73.900000000000006</v>
      </c>
      <c r="D2">
        <v>20.3</v>
      </c>
      <c r="E2">
        <v>54.9</v>
      </c>
      <c r="F2">
        <v>97.1</v>
      </c>
      <c r="G2">
        <v>11</v>
      </c>
      <c r="H2">
        <v>2.93</v>
      </c>
      <c r="I2">
        <f>G2*H2/100</f>
        <v>0.32230000000000003</v>
      </c>
      <c r="J2">
        <f>I2*E2/10</f>
        <v>1.7694269999999999</v>
      </c>
      <c r="K2">
        <f>J2/J28</f>
        <v>0.8727670644221891</v>
      </c>
      <c r="S2" s="1"/>
      <c r="T2" s="1"/>
    </row>
    <row r="3" spans="1:20" x14ac:dyDescent="0.2">
      <c r="A3" t="s">
        <v>9</v>
      </c>
      <c r="B3">
        <v>70.599999999999994</v>
      </c>
      <c r="C3">
        <v>88.1</v>
      </c>
      <c r="D3">
        <v>32.700000000000003</v>
      </c>
      <c r="E3">
        <v>66.3</v>
      </c>
      <c r="F3">
        <v>99.1</v>
      </c>
      <c r="G3">
        <v>3.04</v>
      </c>
      <c r="H3">
        <v>0.95</v>
      </c>
      <c r="I3">
        <f t="shared" ref="I3:I41" si="0">G3*H3/100</f>
        <v>2.8879999999999999E-2</v>
      </c>
      <c r="J3">
        <f t="shared" ref="J3:J41" si="1">I3*E3/10</f>
        <v>0.19147439999999999</v>
      </c>
      <c r="K3">
        <f>J3/J29</f>
        <v>0.11952817824377457</v>
      </c>
      <c r="S3" s="1"/>
      <c r="T3" s="1"/>
    </row>
    <row r="4" spans="1:20" x14ac:dyDescent="0.2">
      <c r="A4" t="s">
        <v>10</v>
      </c>
      <c r="B4">
        <v>74.8</v>
      </c>
      <c r="C4">
        <v>79</v>
      </c>
      <c r="D4">
        <v>32.200000000000003</v>
      </c>
      <c r="E4">
        <v>79.900000000000006</v>
      </c>
      <c r="F4">
        <v>90.2</v>
      </c>
      <c r="G4">
        <v>4.72</v>
      </c>
      <c r="H4">
        <v>9.77</v>
      </c>
      <c r="I4">
        <f t="shared" si="0"/>
        <v>0.46114399999999994</v>
      </c>
      <c r="J4">
        <f t="shared" si="1"/>
        <v>3.6845405599999999</v>
      </c>
      <c r="K4">
        <f>J4/J30</f>
        <v>0.28672119691805925</v>
      </c>
    </row>
    <row r="5" spans="1:20" x14ac:dyDescent="0.2">
      <c r="A5" t="s">
        <v>11</v>
      </c>
      <c r="B5">
        <v>76.3</v>
      </c>
      <c r="C5">
        <v>76.7</v>
      </c>
      <c r="D5">
        <v>17.3</v>
      </c>
      <c r="E5">
        <v>66</v>
      </c>
      <c r="F5">
        <v>93</v>
      </c>
      <c r="G5">
        <v>18.399999999999999</v>
      </c>
      <c r="H5">
        <v>7.03</v>
      </c>
      <c r="I5">
        <f t="shared" si="0"/>
        <v>1.29352</v>
      </c>
      <c r="J5">
        <f t="shared" si="1"/>
        <v>8.5372319999999995</v>
      </c>
      <c r="K5">
        <f>J5/J31</f>
        <v>0.86387966039128816</v>
      </c>
    </row>
    <row r="6" spans="1:20" x14ac:dyDescent="0.2">
      <c r="A6" t="s">
        <v>12</v>
      </c>
      <c r="B6">
        <v>78.3</v>
      </c>
      <c r="C6">
        <v>82.2</v>
      </c>
      <c r="D6">
        <v>25</v>
      </c>
      <c r="E6">
        <v>81.599999999999994</v>
      </c>
      <c r="F6">
        <v>86.4</v>
      </c>
      <c r="G6">
        <v>8.6199999999999992</v>
      </c>
      <c r="H6">
        <v>13.6</v>
      </c>
      <c r="I6">
        <f t="shared" si="0"/>
        <v>1.1723199999999998</v>
      </c>
      <c r="J6">
        <f t="shared" si="1"/>
        <v>9.5661311999999974</v>
      </c>
      <c r="K6">
        <f>J6/J32</f>
        <v>0.51400536329246049</v>
      </c>
    </row>
    <row r="7" spans="1:20" x14ac:dyDescent="0.2">
      <c r="A7" t="s">
        <v>13</v>
      </c>
      <c r="B7">
        <v>87.2</v>
      </c>
      <c r="C7">
        <v>89.3</v>
      </c>
      <c r="D7">
        <v>32.6</v>
      </c>
      <c r="E7">
        <v>84.3</v>
      </c>
      <c r="F7">
        <v>98.6</v>
      </c>
      <c r="G7">
        <v>3.92</v>
      </c>
      <c r="H7">
        <v>1.39</v>
      </c>
      <c r="I7">
        <f t="shared" si="0"/>
        <v>5.4487999999999995E-2</v>
      </c>
      <c r="J7">
        <f t="shared" si="1"/>
        <v>0.45933383999999994</v>
      </c>
      <c r="K7">
        <f>J7/J33</f>
        <v>0.12317219281943732</v>
      </c>
    </row>
    <row r="8" spans="1:20" x14ac:dyDescent="0.2">
      <c r="A8" t="s">
        <v>14</v>
      </c>
      <c r="B8">
        <v>77.5</v>
      </c>
      <c r="C8">
        <v>74</v>
      </c>
      <c r="D8">
        <v>24.6</v>
      </c>
      <c r="E8">
        <v>71.3</v>
      </c>
      <c r="F8">
        <v>94.8</v>
      </c>
      <c r="G8">
        <v>11.8</v>
      </c>
      <c r="H8">
        <v>5.17</v>
      </c>
      <c r="I8">
        <f t="shared" si="0"/>
        <v>0.61006000000000005</v>
      </c>
      <c r="J8">
        <f t="shared" si="1"/>
        <v>4.3497278000000001</v>
      </c>
      <c r="K8">
        <f>J8/J34</f>
        <v>0.71640576335916828</v>
      </c>
    </row>
    <row r="9" spans="1:20" x14ac:dyDescent="0.2">
      <c r="A9" t="s">
        <v>15</v>
      </c>
      <c r="B9">
        <v>71.2</v>
      </c>
      <c r="C9">
        <v>70.8</v>
      </c>
      <c r="D9">
        <v>22.6</v>
      </c>
      <c r="E9">
        <v>66.3</v>
      </c>
      <c r="F9">
        <v>98.3</v>
      </c>
      <c r="G9">
        <v>22.5</v>
      </c>
      <c r="H9">
        <v>1.72</v>
      </c>
      <c r="I9">
        <f t="shared" si="0"/>
        <v>0.38700000000000001</v>
      </c>
      <c r="J9">
        <f t="shared" si="1"/>
        <v>2.5658099999999999</v>
      </c>
      <c r="K9">
        <f>J9/J35</f>
        <v>0.81472186317508044</v>
      </c>
    </row>
    <row r="10" spans="1:20" x14ac:dyDescent="0.2">
      <c r="A10" t="s">
        <v>16</v>
      </c>
      <c r="B10">
        <v>70.3</v>
      </c>
      <c r="C10">
        <v>65.900000000000006</v>
      </c>
      <c r="D10">
        <v>24.7</v>
      </c>
      <c r="E10">
        <v>72.400000000000006</v>
      </c>
      <c r="F10">
        <v>96.9</v>
      </c>
      <c r="G10">
        <v>20.5</v>
      </c>
      <c r="H10">
        <v>3.14</v>
      </c>
      <c r="I10">
        <f t="shared" si="0"/>
        <v>0.64370000000000005</v>
      </c>
      <c r="J10">
        <f t="shared" si="1"/>
        <v>4.6603880000000002</v>
      </c>
      <c r="K10">
        <f>J10/J36</f>
        <v>0.81064888258050161</v>
      </c>
    </row>
    <row r="11" spans="1:20" x14ac:dyDescent="0.2">
      <c r="A11" t="s">
        <v>17</v>
      </c>
      <c r="B11">
        <v>75.7</v>
      </c>
      <c r="C11">
        <v>77.8</v>
      </c>
      <c r="D11">
        <v>26</v>
      </c>
      <c r="E11">
        <v>76.400000000000006</v>
      </c>
      <c r="F11">
        <v>96.9</v>
      </c>
      <c r="G11">
        <v>15</v>
      </c>
      <c r="H11">
        <v>3.09</v>
      </c>
      <c r="I11">
        <f t="shared" si="0"/>
        <v>0.46349999999999997</v>
      </c>
      <c r="J11">
        <f t="shared" si="1"/>
        <v>3.54114</v>
      </c>
      <c r="K11">
        <f>J11/J37</f>
        <v>0.62856292871409025</v>
      </c>
    </row>
    <row r="12" spans="1:20" x14ac:dyDescent="0.2">
      <c r="A12" t="s">
        <v>18</v>
      </c>
      <c r="B12">
        <v>80.099999999999994</v>
      </c>
      <c r="C12">
        <v>83.7</v>
      </c>
      <c r="D12">
        <v>25</v>
      </c>
      <c r="E12">
        <v>55.1</v>
      </c>
      <c r="F12">
        <v>93.3</v>
      </c>
      <c r="G12">
        <v>13.3</v>
      </c>
      <c r="H12">
        <v>6.65</v>
      </c>
      <c r="I12">
        <f t="shared" si="0"/>
        <v>0.88445000000000007</v>
      </c>
      <c r="J12">
        <f t="shared" si="1"/>
        <v>4.8733195</v>
      </c>
      <c r="K12">
        <f>J12/J38</f>
        <v>0.5225169340463458</v>
      </c>
    </row>
    <row r="13" spans="1:20" x14ac:dyDescent="0.2">
      <c r="A13" t="s">
        <v>19</v>
      </c>
      <c r="B13">
        <v>81.3</v>
      </c>
      <c r="C13">
        <v>76.900000000000006</v>
      </c>
      <c r="D13">
        <v>26.2</v>
      </c>
      <c r="E13">
        <v>78.599999999999994</v>
      </c>
      <c r="F13">
        <v>93.8</v>
      </c>
      <c r="G13">
        <v>10.1</v>
      </c>
      <c r="H13">
        <v>6.19</v>
      </c>
      <c r="I13">
        <f t="shared" si="0"/>
        <v>0.62519000000000002</v>
      </c>
      <c r="J13">
        <f t="shared" si="1"/>
        <v>4.9139933999999998</v>
      </c>
      <c r="K13">
        <f>J13/J39</f>
        <v>0.61329029562279358</v>
      </c>
    </row>
    <row r="14" spans="1:20" x14ac:dyDescent="0.2">
      <c r="A14" t="s">
        <v>20</v>
      </c>
      <c r="B14">
        <v>81.8</v>
      </c>
      <c r="C14">
        <v>76.900000000000006</v>
      </c>
      <c r="D14">
        <v>24.7</v>
      </c>
      <c r="E14">
        <v>80.7</v>
      </c>
      <c r="F14">
        <v>92.9</v>
      </c>
      <c r="G14">
        <v>11.6</v>
      </c>
      <c r="H14">
        <v>7.07</v>
      </c>
      <c r="I14">
        <f t="shared" si="0"/>
        <v>0.82011999999999996</v>
      </c>
      <c r="J14">
        <f t="shared" si="1"/>
        <v>6.6183683999999996</v>
      </c>
      <c r="K14">
        <f>J14/J40</f>
        <v>0.62155120967248889</v>
      </c>
    </row>
    <row r="15" spans="1:20" x14ac:dyDescent="0.2">
      <c r="A15" t="s">
        <v>21</v>
      </c>
      <c r="B15">
        <v>94.3</v>
      </c>
      <c r="C15">
        <v>91.8</v>
      </c>
      <c r="D15">
        <v>13.7</v>
      </c>
      <c r="E15">
        <v>45.8</v>
      </c>
      <c r="F15">
        <v>98.4</v>
      </c>
      <c r="G15">
        <v>33.5</v>
      </c>
      <c r="H15">
        <v>1.57</v>
      </c>
      <c r="I15">
        <f t="shared" si="0"/>
        <v>0.52595000000000003</v>
      </c>
      <c r="J15">
        <f t="shared" si="1"/>
        <v>2.4088509999999999</v>
      </c>
      <c r="K15">
        <f>J15/J28</f>
        <v>1.1881619393738507</v>
      </c>
    </row>
    <row r="16" spans="1:20" x14ac:dyDescent="0.2">
      <c r="A16" t="s">
        <v>22</v>
      </c>
      <c r="B16">
        <v>88.8</v>
      </c>
      <c r="C16">
        <v>92.7</v>
      </c>
      <c r="D16">
        <v>17.899999999999999</v>
      </c>
      <c r="E16">
        <v>64.400000000000006</v>
      </c>
      <c r="F16">
        <v>99.2</v>
      </c>
      <c r="G16">
        <v>21.2</v>
      </c>
      <c r="H16">
        <v>0.78</v>
      </c>
      <c r="I16">
        <f t="shared" si="0"/>
        <v>0.16536000000000001</v>
      </c>
      <c r="J16">
        <f t="shared" si="1"/>
        <v>1.0649184000000003</v>
      </c>
      <c r="K16">
        <f>J16/J29</f>
        <v>0.66477689095918446</v>
      </c>
    </row>
    <row r="17" spans="1:11" x14ac:dyDescent="0.2">
      <c r="A17" t="s">
        <v>23</v>
      </c>
      <c r="B17">
        <v>89.5</v>
      </c>
      <c r="C17">
        <v>92.8</v>
      </c>
      <c r="D17">
        <v>21.7</v>
      </c>
      <c r="E17">
        <v>68.900000000000006</v>
      </c>
      <c r="F17">
        <v>88.4</v>
      </c>
      <c r="G17">
        <v>23</v>
      </c>
      <c r="H17">
        <v>11.5</v>
      </c>
      <c r="I17">
        <f t="shared" si="0"/>
        <v>2.645</v>
      </c>
      <c r="J17">
        <f t="shared" si="1"/>
        <v>18.224050000000002</v>
      </c>
      <c r="K17">
        <f>J17/J30</f>
        <v>1.4181473493385992</v>
      </c>
    </row>
    <row r="18" spans="1:11" x14ac:dyDescent="0.2">
      <c r="A18" t="s">
        <v>24</v>
      </c>
      <c r="B18">
        <v>95</v>
      </c>
      <c r="C18">
        <v>92.2</v>
      </c>
      <c r="D18">
        <v>11.7</v>
      </c>
      <c r="E18">
        <v>46.2</v>
      </c>
      <c r="F18">
        <v>94.5</v>
      </c>
      <c r="G18">
        <v>48</v>
      </c>
      <c r="H18">
        <v>5.41</v>
      </c>
      <c r="I18">
        <f t="shared" si="0"/>
        <v>2.5968</v>
      </c>
      <c r="J18">
        <f t="shared" si="1"/>
        <v>11.997216</v>
      </c>
      <c r="K18">
        <f>J18/J31</f>
        <v>1.2139942880456955</v>
      </c>
    </row>
    <row r="19" spans="1:11" x14ac:dyDescent="0.2">
      <c r="A19" t="s">
        <v>25</v>
      </c>
      <c r="B19">
        <v>71.099999999999994</v>
      </c>
      <c r="C19">
        <v>84.3</v>
      </c>
      <c r="D19">
        <v>21.2</v>
      </c>
      <c r="E19">
        <v>81</v>
      </c>
      <c r="F19">
        <v>85.3</v>
      </c>
      <c r="G19">
        <v>20.100000000000001</v>
      </c>
      <c r="H19">
        <v>14.5</v>
      </c>
      <c r="I19">
        <f t="shared" si="0"/>
        <v>2.9145000000000003</v>
      </c>
      <c r="J19">
        <f t="shared" si="1"/>
        <v>23.607450000000004</v>
      </c>
      <c r="K19">
        <f>J19/J32</f>
        <v>1.2684705718502589</v>
      </c>
    </row>
    <row r="20" spans="1:11" x14ac:dyDescent="0.2">
      <c r="A20" t="s">
        <v>26</v>
      </c>
      <c r="B20">
        <v>85.1</v>
      </c>
      <c r="C20">
        <v>87.3</v>
      </c>
      <c r="D20">
        <v>21.5</v>
      </c>
      <c r="E20">
        <v>73.400000000000006</v>
      </c>
      <c r="F20">
        <v>98.7</v>
      </c>
      <c r="G20">
        <v>17.2</v>
      </c>
      <c r="H20">
        <v>1.34</v>
      </c>
      <c r="I20">
        <f t="shared" si="0"/>
        <v>0.23048000000000002</v>
      </c>
      <c r="J20">
        <f t="shared" si="1"/>
        <v>1.6917232000000002</v>
      </c>
      <c r="K20">
        <f>J20/J33</f>
        <v>0.45364229247188836</v>
      </c>
    </row>
    <row r="21" spans="1:11" x14ac:dyDescent="0.2">
      <c r="A21" t="s">
        <v>27</v>
      </c>
      <c r="B21">
        <v>93</v>
      </c>
      <c r="C21">
        <v>91.2</v>
      </c>
      <c r="D21">
        <v>13.1</v>
      </c>
      <c r="E21">
        <v>48.5</v>
      </c>
      <c r="F21">
        <v>94.6</v>
      </c>
      <c r="G21">
        <v>37.9</v>
      </c>
      <c r="H21">
        <v>5.3</v>
      </c>
      <c r="I21">
        <f t="shared" si="0"/>
        <v>2.0086999999999997</v>
      </c>
      <c r="J21">
        <f t="shared" si="1"/>
        <v>9.7421949999999988</v>
      </c>
      <c r="K21">
        <f>J21/J34</f>
        <v>1.6045520470887562</v>
      </c>
    </row>
    <row r="22" spans="1:11" x14ac:dyDescent="0.2">
      <c r="A22" t="s">
        <v>28</v>
      </c>
      <c r="B22">
        <v>91.8</v>
      </c>
      <c r="C22">
        <v>91.4</v>
      </c>
      <c r="D22">
        <v>12.5</v>
      </c>
      <c r="E22">
        <v>48.7</v>
      </c>
      <c r="F22">
        <v>98.2</v>
      </c>
      <c r="G22">
        <v>48.2</v>
      </c>
      <c r="H22">
        <v>1.71</v>
      </c>
      <c r="I22">
        <f t="shared" si="0"/>
        <v>0.82421999999999995</v>
      </c>
      <c r="J22">
        <f t="shared" si="1"/>
        <v>4.0139513999999998</v>
      </c>
      <c r="K22">
        <f>J22/J35</f>
        <v>1.2745503226280288</v>
      </c>
    </row>
    <row r="23" spans="1:11" x14ac:dyDescent="0.2">
      <c r="A23" t="s">
        <v>29</v>
      </c>
      <c r="B23">
        <v>96.5</v>
      </c>
      <c r="C23">
        <v>91.4</v>
      </c>
      <c r="D23">
        <v>13.4</v>
      </c>
      <c r="E23">
        <v>52.8</v>
      </c>
      <c r="F23">
        <v>97</v>
      </c>
      <c r="G23">
        <v>49.7</v>
      </c>
      <c r="H23">
        <v>2.9</v>
      </c>
      <c r="I23">
        <f t="shared" si="0"/>
        <v>1.4413</v>
      </c>
      <c r="J23">
        <f t="shared" si="1"/>
        <v>7.6100639999999995</v>
      </c>
      <c r="K23">
        <f>J23/J36</f>
        <v>1.3237288135593221</v>
      </c>
    </row>
    <row r="24" spans="1:11" x14ac:dyDescent="0.2">
      <c r="A24" t="s">
        <v>30</v>
      </c>
      <c r="B24">
        <v>95.1</v>
      </c>
      <c r="C24">
        <v>90.7</v>
      </c>
      <c r="D24">
        <v>12.9</v>
      </c>
      <c r="E24">
        <v>60.3</v>
      </c>
      <c r="F24">
        <v>97.1</v>
      </c>
      <c r="G24">
        <v>32.6</v>
      </c>
      <c r="H24">
        <v>2.83</v>
      </c>
      <c r="I24">
        <f t="shared" si="0"/>
        <v>0.92258000000000007</v>
      </c>
      <c r="J24">
        <f t="shared" si="1"/>
        <v>5.5631573999999997</v>
      </c>
      <c r="K24">
        <f>J24/J37</f>
        <v>0.98747705773888161</v>
      </c>
    </row>
    <row r="25" spans="1:11" x14ac:dyDescent="0.2">
      <c r="A25" t="s">
        <v>31</v>
      </c>
      <c r="B25">
        <v>93.8</v>
      </c>
      <c r="C25">
        <v>91.2</v>
      </c>
      <c r="D25">
        <v>12</v>
      </c>
      <c r="E25">
        <v>47.4</v>
      </c>
      <c r="F25">
        <v>92.2</v>
      </c>
      <c r="G25">
        <v>37.1</v>
      </c>
      <c r="H25">
        <v>7.6</v>
      </c>
      <c r="I25">
        <f t="shared" si="0"/>
        <v>2.8195999999999999</v>
      </c>
      <c r="J25">
        <f t="shared" si="1"/>
        <v>13.364903999999999</v>
      </c>
      <c r="K25">
        <f>J25/J38</f>
        <v>1.4329839572192513</v>
      </c>
    </row>
    <row r="26" spans="1:11" x14ac:dyDescent="0.2">
      <c r="A26" t="s">
        <v>32</v>
      </c>
      <c r="B26">
        <v>87</v>
      </c>
      <c r="C26">
        <v>87.5</v>
      </c>
      <c r="D26">
        <v>14.5</v>
      </c>
      <c r="E26">
        <v>51.9</v>
      </c>
      <c r="F26">
        <v>93.1</v>
      </c>
      <c r="G26">
        <v>27.8</v>
      </c>
      <c r="H26">
        <v>6.82</v>
      </c>
      <c r="I26">
        <f t="shared" si="0"/>
        <v>1.8959600000000001</v>
      </c>
      <c r="J26">
        <f t="shared" si="1"/>
        <v>9.8400324000000001</v>
      </c>
      <c r="K26">
        <f>J26/J39</f>
        <v>1.2280839407586235</v>
      </c>
    </row>
    <row r="27" spans="1:11" x14ac:dyDescent="0.2">
      <c r="A27" t="s">
        <v>33</v>
      </c>
      <c r="B27">
        <v>94.6</v>
      </c>
      <c r="C27">
        <v>88.9</v>
      </c>
      <c r="D27">
        <v>13.7</v>
      </c>
      <c r="E27">
        <v>56.6</v>
      </c>
      <c r="F27">
        <v>92.4</v>
      </c>
      <c r="G27">
        <v>29.6</v>
      </c>
      <c r="H27">
        <v>7.52</v>
      </c>
      <c r="I27">
        <f t="shared" si="0"/>
        <v>2.2259199999999999</v>
      </c>
      <c r="J27">
        <f t="shared" si="1"/>
        <v>12.5987072</v>
      </c>
      <c r="K27">
        <f>J27/J40</f>
        <v>1.1831831090680136</v>
      </c>
    </row>
    <row r="28" spans="1:11" x14ac:dyDescent="0.2">
      <c r="A28" t="s">
        <v>34</v>
      </c>
      <c r="B28">
        <v>89</v>
      </c>
      <c r="C28">
        <v>89.4</v>
      </c>
      <c r="D28">
        <v>17.7</v>
      </c>
      <c r="E28">
        <v>36.1</v>
      </c>
      <c r="F28">
        <v>98.5</v>
      </c>
      <c r="G28">
        <v>39</v>
      </c>
      <c r="H28">
        <v>1.44</v>
      </c>
      <c r="I28">
        <f t="shared" si="0"/>
        <v>0.56159999999999999</v>
      </c>
      <c r="J28">
        <f t="shared" si="1"/>
        <v>2.0273759999999998</v>
      </c>
      <c r="K28">
        <f>J28/J28</f>
        <v>1</v>
      </c>
    </row>
    <row r="29" spans="1:11" x14ac:dyDescent="0.2">
      <c r="A29" t="s">
        <v>35</v>
      </c>
      <c r="B29">
        <v>88.1</v>
      </c>
      <c r="C29">
        <v>84.1</v>
      </c>
      <c r="D29">
        <v>16.5</v>
      </c>
      <c r="E29">
        <v>59.5</v>
      </c>
      <c r="F29">
        <v>98.9</v>
      </c>
      <c r="G29">
        <v>24.7</v>
      </c>
      <c r="H29">
        <v>1.0900000000000001</v>
      </c>
      <c r="I29">
        <f t="shared" si="0"/>
        <v>0.26923000000000002</v>
      </c>
      <c r="J29">
        <f t="shared" si="1"/>
        <v>1.6019185</v>
      </c>
      <c r="K29">
        <f>J29/J29</f>
        <v>1</v>
      </c>
    </row>
    <row r="30" spans="1:11" x14ac:dyDescent="0.2">
      <c r="A30" t="s">
        <v>36</v>
      </c>
      <c r="B30">
        <v>87.7</v>
      </c>
      <c r="C30">
        <v>84.5</v>
      </c>
      <c r="D30">
        <v>17.600000000000001</v>
      </c>
      <c r="E30">
        <v>58.7</v>
      </c>
      <c r="F30">
        <v>91.3</v>
      </c>
      <c r="G30">
        <v>26</v>
      </c>
      <c r="H30">
        <v>8.42</v>
      </c>
      <c r="I30">
        <f t="shared" si="0"/>
        <v>2.1892</v>
      </c>
      <c r="J30">
        <f t="shared" si="1"/>
        <v>12.850604000000001</v>
      </c>
      <c r="K30">
        <f>J30/J30</f>
        <v>1</v>
      </c>
    </row>
    <row r="31" spans="1:11" x14ac:dyDescent="0.2">
      <c r="A31" t="s">
        <v>37</v>
      </c>
      <c r="B31">
        <v>91.9</v>
      </c>
      <c r="C31">
        <v>88.1</v>
      </c>
      <c r="D31">
        <v>15.1</v>
      </c>
      <c r="E31">
        <v>38.700000000000003</v>
      </c>
      <c r="F31">
        <v>93.4</v>
      </c>
      <c r="G31">
        <v>39.9</v>
      </c>
      <c r="H31">
        <v>6.4</v>
      </c>
      <c r="I31">
        <f t="shared" si="0"/>
        <v>2.5536000000000003</v>
      </c>
      <c r="J31">
        <f t="shared" si="1"/>
        <v>9.8824320000000014</v>
      </c>
      <c r="K31">
        <f>J31/J31</f>
        <v>1</v>
      </c>
    </row>
    <row r="32" spans="1:11" x14ac:dyDescent="0.2">
      <c r="A32" t="s">
        <v>38</v>
      </c>
      <c r="B32">
        <v>89.5</v>
      </c>
      <c r="C32">
        <v>85.4</v>
      </c>
      <c r="D32">
        <v>15.9</v>
      </c>
      <c r="E32">
        <v>59.8</v>
      </c>
      <c r="F32">
        <v>88.4</v>
      </c>
      <c r="G32">
        <v>27.3</v>
      </c>
      <c r="H32">
        <v>11.4</v>
      </c>
      <c r="I32">
        <f t="shared" si="0"/>
        <v>3.1122000000000001</v>
      </c>
      <c r="J32">
        <f t="shared" si="1"/>
        <v>18.610955999999998</v>
      </c>
      <c r="K32">
        <f>J32/J32</f>
        <v>1</v>
      </c>
    </row>
    <row r="33" spans="1:11" x14ac:dyDescent="0.2">
      <c r="A33" t="s">
        <v>39</v>
      </c>
      <c r="B33">
        <v>93.2</v>
      </c>
      <c r="C33">
        <v>87.7</v>
      </c>
      <c r="D33">
        <v>20.100000000000001</v>
      </c>
      <c r="E33">
        <v>55.9</v>
      </c>
      <c r="F33">
        <v>97.3</v>
      </c>
      <c r="G33">
        <v>24.8</v>
      </c>
      <c r="H33">
        <v>2.69</v>
      </c>
      <c r="I33">
        <f t="shared" si="0"/>
        <v>0.66712000000000005</v>
      </c>
      <c r="J33">
        <f t="shared" si="1"/>
        <v>3.7292008000000001</v>
      </c>
      <c r="K33">
        <f>J33/J33</f>
        <v>1</v>
      </c>
    </row>
    <row r="34" spans="1:11" x14ac:dyDescent="0.2">
      <c r="A34" t="s">
        <v>40</v>
      </c>
      <c r="B34">
        <v>93.4</v>
      </c>
      <c r="C34">
        <v>89.7</v>
      </c>
      <c r="D34">
        <v>17.3</v>
      </c>
      <c r="E34">
        <v>40.5</v>
      </c>
      <c r="F34">
        <v>95.9</v>
      </c>
      <c r="G34">
        <v>37.200000000000003</v>
      </c>
      <c r="H34">
        <v>4.03</v>
      </c>
      <c r="I34">
        <f t="shared" si="0"/>
        <v>1.4991600000000003</v>
      </c>
      <c r="J34">
        <f t="shared" si="1"/>
        <v>6.0715980000000007</v>
      </c>
      <c r="K34">
        <f>J34/J34</f>
        <v>1</v>
      </c>
    </row>
    <row r="35" spans="1:11" x14ac:dyDescent="0.2">
      <c r="A35" t="s">
        <v>41</v>
      </c>
      <c r="B35">
        <v>92.1</v>
      </c>
      <c r="C35">
        <v>89.5</v>
      </c>
      <c r="D35">
        <v>15.9</v>
      </c>
      <c r="E35">
        <v>38.1</v>
      </c>
      <c r="F35">
        <v>98.2</v>
      </c>
      <c r="G35">
        <v>46.7</v>
      </c>
      <c r="H35">
        <v>1.77</v>
      </c>
      <c r="I35">
        <f t="shared" si="0"/>
        <v>0.82659000000000005</v>
      </c>
      <c r="J35">
        <f t="shared" si="1"/>
        <v>3.1493079000000002</v>
      </c>
      <c r="K35">
        <f>J35/J35</f>
        <v>1</v>
      </c>
    </row>
    <row r="36" spans="1:11" x14ac:dyDescent="0.2">
      <c r="A36" t="s">
        <v>42</v>
      </c>
      <c r="B36">
        <v>91.7</v>
      </c>
      <c r="C36">
        <v>88</v>
      </c>
      <c r="D36">
        <v>16</v>
      </c>
      <c r="E36">
        <v>43.5</v>
      </c>
      <c r="F36">
        <v>97</v>
      </c>
      <c r="G36">
        <v>44.8</v>
      </c>
      <c r="H36">
        <v>2.95</v>
      </c>
      <c r="I36">
        <f t="shared" si="0"/>
        <v>1.3215999999999999</v>
      </c>
      <c r="J36">
        <f t="shared" si="1"/>
        <v>5.7489599999999994</v>
      </c>
      <c r="K36">
        <f>J36/J36</f>
        <v>1</v>
      </c>
    </row>
    <row r="37" spans="1:11" x14ac:dyDescent="0.2">
      <c r="A37" t="s">
        <v>43</v>
      </c>
      <c r="B37">
        <v>93.7</v>
      </c>
      <c r="C37">
        <v>87.3</v>
      </c>
      <c r="D37">
        <v>18.399999999999999</v>
      </c>
      <c r="E37">
        <v>47.8</v>
      </c>
      <c r="F37">
        <v>97.1</v>
      </c>
      <c r="G37">
        <v>41.5</v>
      </c>
      <c r="H37">
        <v>2.84</v>
      </c>
      <c r="I37">
        <f t="shared" si="0"/>
        <v>1.1786000000000001</v>
      </c>
      <c r="J37">
        <f t="shared" si="1"/>
        <v>5.6337080000000004</v>
      </c>
      <c r="K37">
        <f>J37/J37</f>
        <v>1</v>
      </c>
    </row>
    <row r="38" spans="1:11" x14ac:dyDescent="0.2">
      <c r="A38" t="s">
        <v>44</v>
      </c>
      <c r="B38">
        <v>94.7</v>
      </c>
      <c r="C38">
        <v>89.4</v>
      </c>
      <c r="D38">
        <v>16.7</v>
      </c>
      <c r="E38">
        <v>37.5</v>
      </c>
      <c r="F38">
        <v>93.9</v>
      </c>
      <c r="G38">
        <v>41.8</v>
      </c>
      <c r="H38">
        <v>5.95</v>
      </c>
      <c r="I38">
        <f t="shared" si="0"/>
        <v>2.4870999999999999</v>
      </c>
      <c r="J38">
        <f t="shared" si="1"/>
        <v>9.3266249999999999</v>
      </c>
      <c r="K38">
        <f>J38/J38</f>
        <v>1</v>
      </c>
    </row>
    <row r="39" spans="1:11" x14ac:dyDescent="0.2">
      <c r="A39" t="s">
        <v>45</v>
      </c>
      <c r="B39">
        <v>95.7</v>
      </c>
      <c r="C39">
        <v>88.4</v>
      </c>
      <c r="D39">
        <v>17.5</v>
      </c>
      <c r="E39">
        <v>36.200000000000003</v>
      </c>
      <c r="F39">
        <v>93.6</v>
      </c>
      <c r="G39">
        <v>35.700000000000003</v>
      </c>
      <c r="H39">
        <v>6.2</v>
      </c>
      <c r="I39">
        <f t="shared" si="0"/>
        <v>2.2134000000000005</v>
      </c>
      <c r="J39">
        <f t="shared" si="1"/>
        <v>8.0125080000000022</v>
      </c>
      <c r="K39">
        <f>J39/J39</f>
        <v>1</v>
      </c>
    </row>
    <row r="40" spans="1:11" x14ac:dyDescent="0.2">
      <c r="A40" t="s">
        <v>46</v>
      </c>
      <c r="B40">
        <v>96.4</v>
      </c>
      <c r="C40">
        <v>87.9</v>
      </c>
      <c r="D40">
        <v>16.3</v>
      </c>
      <c r="E40">
        <v>40.299999999999997</v>
      </c>
      <c r="F40">
        <v>92.9</v>
      </c>
      <c r="G40">
        <v>37.799999999999997</v>
      </c>
      <c r="H40">
        <v>6.99</v>
      </c>
      <c r="I40">
        <f t="shared" si="0"/>
        <v>2.64222</v>
      </c>
      <c r="J40">
        <f t="shared" si="1"/>
        <v>10.6481466</v>
      </c>
      <c r="K40">
        <f>J40/J40</f>
        <v>1</v>
      </c>
    </row>
    <row r="41" spans="1:11" x14ac:dyDescent="0.2">
      <c r="A41" t="s">
        <v>47</v>
      </c>
      <c r="B41">
        <v>87</v>
      </c>
      <c r="C41">
        <v>76</v>
      </c>
      <c r="D41">
        <v>14.7</v>
      </c>
      <c r="E41">
        <v>42.9</v>
      </c>
      <c r="F41">
        <v>97.1</v>
      </c>
      <c r="G41">
        <v>53.8</v>
      </c>
      <c r="H41">
        <v>2.91</v>
      </c>
      <c r="I41">
        <f t="shared" si="0"/>
        <v>1.56558</v>
      </c>
      <c r="J41">
        <f t="shared" si="1"/>
        <v>6.7163382</v>
      </c>
      <c r="K41">
        <f>J41/J28</f>
        <v>3.3128231763619578</v>
      </c>
    </row>
    <row r="42" spans="1:11" x14ac:dyDescent="0.2">
      <c r="A42" t="s">
        <v>48</v>
      </c>
      <c r="B42">
        <v>95.4</v>
      </c>
      <c r="C42">
        <v>75.400000000000006</v>
      </c>
      <c r="D42">
        <v>13.5</v>
      </c>
      <c r="E42">
        <v>35.700000000000003</v>
      </c>
      <c r="F42">
        <v>99</v>
      </c>
      <c r="G42">
        <v>42.9</v>
      </c>
      <c r="H42">
        <v>0.98</v>
      </c>
      <c r="I42">
        <f t="shared" ref="I42:I66" si="2">G42*H42/100</f>
        <v>0.42041999999999996</v>
      </c>
      <c r="J42">
        <f t="shared" ref="J42:J66" si="3">I42*E42/10</f>
        <v>1.5008994</v>
      </c>
      <c r="K42">
        <f>J42/J29</f>
        <v>0.93693867696764843</v>
      </c>
    </row>
    <row r="43" spans="1:11" x14ac:dyDescent="0.2">
      <c r="A43" t="s">
        <v>49</v>
      </c>
      <c r="B43">
        <v>87.2</v>
      </c>
      <c r="C43">
        <v>65.599999999999994</v>
      </c>
      <c r="D43">
        <v>17.7</v>
      </c>
      <c r="E43">
        <v>36.4</v>
      </c>
      <c r="F43">
        <v>90.3</v>
      </c>
      <c r="G43">
        <v>50.6</v>
      </c>
      <c r="H43">
        <v>9.73</v>
      </c>
      <c r="I43">
        <f t="shared" si="2"/>
        <v>4.9233799999999999</v>
      </c>
      <c r="J43">
        <f t="shared" si="3"/>
        <v>17.921103199999997</v>
      </c>
      <c r="K43">
        <f>J43/J30</f>
        <v>1.3945728309735477</v>
      </c>
    </row>
    <row r="44" spans="1:11" x14ac:dyDescent="0.2">
      <c r="A44" t="s">
        <v>50</v>
      </c>
      <c r="B44">
        <v>86.4</v>
      </c>
      <c r="C44">
        <v>73.400000000000006</v>
      </c>
      <c r="D44">
        <v>22.7</v>
      </c>
      <c r="E44">
        <v>29.6</v>
      </c>
      <c r="F44">
        <v>95</v>
      </c>
      <c r="G44">
        <v>71.900000000000006</v>
      </c>
      <c r="H44">
        <v>5.0199999999999996</v>
      </c>
      <c r="I44">
        <f t="shared" si="2"/>
        <v>3.6093799999999998</v>
      </c>
      <c r="J44">
        <f t="shared" si="3"/>
        <v>10.683764800000001</v>
      </c>
      <c r="K44">
        <f>J44/J31</f>
        <v>1.0810865989262561</v>
      </c>
    </row>
    <row r="45" spans="1:11" x14ac:dyDescent="0.2">
      <c r="A45" t="s">
        <v>51</v>
      </c>
      <c r="B45">
        <v>93.8</v>
      </c>
      <c r="C45">
        <v>81</v>
      </c>
      <c r="D45">
        <v>16</v>
      </c>
      <c r="E45">
        <v>40.6</v>
      </c>
      <c r="F45">
        <v>90.5</v>
      </c>
      <c r="G45">
        <v>62.5</v>
      </c>
      <c r="H45">
        <v>9.48</v>
      </c>
      <c r="I45">
        <f t="shared" si="2"/>
        <v>5.9249999999999998</v>
      </c>
      <c r="J45">
        <f t="shared" si="3"/>
        <v>24.055500000000002</v>
      </c>
      <c r="K45">
        <f>J45/J32</f>
        <v>1.2925451008534976</v>
      </c>
    </row>
    <row r="46" spans="1:11" x14ac:dyDescent="0.2">
      <c r="A46" t="s">
        <v>52</v>
      </c>
      <c r="B46">
        <v>89.9</v>
      </c>
      <c r="C46">
        <v>80.400000000000006</v>
      </c>
      <c r="D46">
        <v>15.8</v>
      </c>
      <c r="E46">
        <v>50.9</v>
      </c>
      <c r="F46">
        <v>96.8</v>
      </c>
      <c r="G46">
        <v>50.7</v>
      </c>
      <c r="H46">
        <v>3.17</v>
      </c>
      <c r="I46">
        <f t="shared" si="2"/>
        <v>1.6071899999999999</v>
      </c>
      <c r="J46">
        <f t="shared" si="3"/>
        <v>8.1805971</v>
      </c>
      <c r="K46">
        <f>J46/J33</f>
        <v>2.1936595905481946</v>
      </c>
    </row>
    <row r="47" spans="1:11" x14ac:dyDescent="0.2">
      <c r="A47" t="s">
        <v>53</v>
      </c>
      <c r="B47">
        <v>88.1</v>
      </c>
      <c r="C47">
        <v>76.7</v>
      </c>
      <c r="D47">
        <v>52.5</v>
      </c>
      <c r="E47">
        <v>11.3</v>
      </c>
      <c r="F47">
        <v>96.4</v>
      </c>
      <c r="G47">
        <v>37.9</v>
      </c>
      <c r="H47">
        <v>3.62</v>
      </c>
      <c r="I47">
        <f t="shared" si="2"/>
        <v>1.37198</v>
      </c>
      <c r="J47">
        <f t="shared" si="3"/>
        <v>1.5503374000000001</v>
      </c>
      <c r="K47">
        <f>J47/J34</f>
        <v>0.25534256385221815</v>
      </c>
    </row>
    <row r="48" spans="1:11" x14ac:dyDescent="0.2">
      <c r="A48" t="s">
        <v>54</v>
      </c>
      <c r="B48">
        <v>88.8</v>
      </c>
      <c r="C48">
        <v>77.599999999999994</v>
      </c>
      <c r="D48">
        <v>31.1</v>
      </c>
      <c r="E48">
        <v>19.899999999999999</v>
      </c>
      <c r="F48">
        <v>97.9</v>
      </c>
      <c r="G48">
        <v>60.4</v>
      </c>
      <c r="H48">
        <v>2.09</v>
      </c>
      <c r="I48">
        <f t="shared" si="2"/>
        <v>1.2623599999999999</v>
      </c>
      <c r="J48">
        <f t="shared" si="3"/>
        <v>2.5120963999999999</v>
      </c>
      <c r="K48">
        <f>J48/J35</f>
        <v>0.79766617928974171</v>
      </c>
    </row>
    <row r="49" spans="1:11" x14ac:dyDescent="0.2">
      <c r="A49" t="s">
        <v>55</v>
      </c>
      <c r="B49">
        <v>90.4</v>
      </c>
      <c r="C49">
        <v>82.3</v>
      </c>
      <c r="D49">
        <v>22.6</v>
      </c>
      <c r="E49">
        <v>25.1</v>
      </c>
      <c r="F49">
        <v>97.3</v>
      </c>
      <c r="G49">
        <v>67.5</v>
      </c>
      <c r="H49">
        <v>2.73</v>
      </c>
      <c r="I49">
        <f t="shared" si="2"/>
        <v>1.8427500000000001</v>
      </c>
      <c r="J49">
        <f t="shared" si="3"/>
        <v>4.625302500000001</v>
      </c>
      <c r="K49">
        <f>J49/J36</f>
        <v>0.80454595265926387</v>
      </c>
    </row>
    <row r="50" spans="1:11" x14ac:dyDescent="0.2">
      <c r="A50" t="s">
        <v>56</v>
      </c>
      <c r="B50">
        <v>89.7</v>
      </c>
      <c r="C50">
        <v>83.5</v>
      </c>
      <c r="D50">
        <v>19</v>
      </c>
      <c r="E50">
        <v>34.799999999999997</v>
      </c>
      <c r="F50">
        <v>97.5</v>
      </c>
      <c r="G50">
        <v>54.5</v>
      </c>
      <c r="H50">
        <v>2.4700000000000002</v>
      </c>
      <c r="I50">
        <f t="shared" si="2"/>
        <v>1.3461500000000002</v>
      </c>
      <c r="J50">
        <f t="shared" si="3"/>
        <v>4.6846019999999999</v>
      </c>
      <c r="K50">
        <f>J50/J37</f>
        <v>0.83153084966419977</v>
      </c>
    </row>
    <row r="51" spans="1:11" x14ac:dyDescent="0.2">
      <c r="A51" t="s">
        <v>57</v>
      </c>
      <c r="B51">
        <v>98.3</v>
      </c>
      <c r="C51">
        <v>84</v>
      </c>
      <c r="D51">
        <v>61.1</v>
      </c>
      <c r="E51">
        <v>17.399999999999999</v>
      </c>
      <c r="F51">
        <v>99.8</v>
      </c>
      <c r="G51">
        <v>48.9</v>
      </c>
      <c r="H51">
        <v>0.23</v>
      </c>
      <c r="I51">
        <f t="shared" si="2"/>
        <v>0.11247</v>
      </c>
      <c r="J51">
        <f t="shared" si="3"/>
        <v>0.19569779999999998</v>
      </c>
      <c r="K51">
        <f>J51/J38</f>
        <v>2.0982702746170236E-2</v>
      </c>
    </row>
    <row r="52" spans="1:11" x14ac:dyDescent="0.2">
      <c r="A52" t="s">
        <v>58</v>
      </c>
      <c r="B52">
        <v>98.1</v>
      </c>
      <c r="C52">
        <v>88.9</v>
      </c>
      <c r="D52">
        <v>67.3</v>
      </c>
      <c r="E52">
        <v>9.52</v>
      </c>
      <c r="F52">
        <v>99.1</v>
      </c>
      <c r="G52">
        <v>42</v>
      </c>
      <c r="H52">
        <v>0.94</v>
      </c>
      <c r="I52">
        <f t="shared" si="2"/>
        <v>0.39479999999999998</v>
      </c>
      <c r="J52">
        <f t="shared" si="3"/>
        <v>0.37584959999999995</v>
      </c>
      <c r="K52">
        <f>J52/J39</f>
        <v>4.6907859561575456E-2</v>
      </c>
    </row>
    <row r="53" spans="1:11" x14ac:dyDescent="0.2">
      <c r="A53" t="s">
        <v>59</v>
      </c>
      <c r="B53">
        <v>98</v>
      </c>
      <c r="C53">
        <v>90.4</v>
      </c>
      <c r="D53">
        <v>23.7</v>
      </c>
      <c r="E53">
        <v>14</v>
      </c>
      <c r="F53">
        <v>95.3</v>
      </c>
      <c r="G53">
        <v>74.7</v>
      </c>
      <c r="H53">
        <v>4.68</v>
      </c>
      <c r="I53">
        <f t="shared" si="2"/>
        <v>3.4959600000000002</v>
      </c>
      <c r="J53">
        <f t="shared" si="3"/>
        <v>4.8943440000000002</v>
      </c>
      <c r="K53">
        <f>J53/J40</f>
        <v>0.45964280769763255</v>
      </c>
    </row>
    <row r="54" spans="1:11" x14ac:dyDescent="0.2">
      <c r="A54" t="s">
        <v>60</v>
      </c>
      <c r="B54">
        <v>97.3</v>
      </c>
      <c r="C54">
        <v>78.599999999999994</v>
      </c>
      <c r="D54">
        <v>14.4</v>
      </c>
      <c r="E54">
        <v>19.3</v>
      </c>
      <c r="F54">
        <v>98.9</v>
      </c>
      <c r="G54">
        <v>71.8</v>
      </c>
      <c r="H54">
        <v>1.1000000000000001</v>
      </c>
      <c r="I54">
        <f t="shared" si="2"/>
        <v>0.78980000000000006</v>
      </c>
      <c r="J54">
        <f>I54*E54/10</f>
        <v>1.5243140000000002</v>
      </c>
      <c r="K54">
        <f>J54/J28</f>
        <v>0.75186546550812494</v>
      </c>
    </row>
    <row r="55" spans="1:11" x14ac:dyDescent="0.2">
      <c r="A55" t="s">
        <v>61</v>
      </c>
      <c r="B55">
        <v>96.1</v>
      </c>
      <c r="C55">
        <v>70.400000000000006</v>
      </c>
      <c r="D55">
        <v>12.4</v>
      </c>
      <c r="E55">
        <v>27.3</v>
      </c>
      <c r="F55">
        <v>99</v>
      </c>
      <c r="G55">
        <v>61.2</v>
      </c>
      <c r="H55">
        <v>0.95</v>
      </c>
      <c r="I55">
        <f t="shared" si="2"/>
        <v>0.58140000000000003</v>
      </c>
      <c r="J55">
        <f t="shared" si="3"/>
        <v>1.5872220000000001</v>
      </c>
      <c r="K55">
        <f>J55/J29</f>
        <v>0.99082568807339455</v>
      </c>
    </row>
    <row r="56" spans="1:11" x14ac:dyDescent="0.2">
      <c r="A56" t="s">
        <v>62</v>
      </c>
      <c r="B56">
        <v>95.8</v>
      </c>
      <c r="C56">
        <v>76.5</v>
      </c>
      <c r="D56">
        <v>14.5</v>
      </c>
      <c r="E56">
        <v>29.5</v>
      </c>
      <c r="F56">
        <v>88.8</v>
      </c>
      <c r="G56">
        <v>69.599999999999994</v>
      </c>
      <c r="H56">
        <v>10.7</v>
      </c>
      <c r="I56">
        <f t="shared" si="2"/>
        <v>7.4471999999999987</v>
      </c>
      <c r="J56">
        <f t="shared" si="3"/>
        <v>21.969239999999996</v>
      </c>
      <c r="K56">
        <f>J56/J30</f>
        <v>1.7095881251962939</v>
      </c>
    </row>
    <row r="57" spans="1:11" x14ac:dyDescent="0.2">
      <c r="A57" t="s">
        <v>63</v>
      </c>
      <c r="B57">
        <v>95.2</v>
      </c>
      <c r="C57">
        <v>77.900000000000006</v>
      </c>
      <c r="D57">
        <v>12.8</v>
      </c>
      <c r="E57">
        <v>26.5</v>
      </c>
      <c r="F57">
        <v>95.2</v>
      </c>
      <c r="G57">
        <v>75.7</v>
      </c>
      <c r="H57">
        <v>4.49</v>
      </c>
      <c r="I57">
        <f t="shared" si="2"/>
        <v>3.3989300000000005</v>
      </c>
      <c r="J57">
        <f t="shared" si="3"/>
        <v>9.0071645000000018</v>
      </c>
      <c r="K57">
        <f>J57/J31</f>
        <v>0.91143197342516502</v>
      </c>
    </row>
    <row r="58" spans="1:11" x14ac:dyDescent="0.2">
      <c r="A58" t="s">
        <v>64</v>
      </c>
      <c r="B58">
        <v>95.4</v>
      </c>
      <c r="C58">
        <v>73.099999999999994</v>
      </c>
      <c r="D58">
        <v>8.52</v>
      </c>
      <c r="E58">
        <v>35</v>
      </c>
      <c r="F58">
        <v>90.4</v>
      </c>
      <c r="G58">
        <v>73.900000000000006</v>
      </c>
      <c r="H58">
        <v>9.35</v>
      </c>
      <c r="I58">
        <f t="shared" si="2"/>
        <v>6.9096500000000001</v>
      </c>
      <c r="J58">
        <f t="shared" si="3"/>
        <v>24.183775000000001</v>
      </c>
      <c r="K58">
        <f>J58/J32</f>
        <v>1.2994375463571028</v>
      </c>
    </row>
    <row r="59" spans="1:11" x14ac:dyDescent="0.2">
      <c r="A59" t="s">
        <v>65</v>
      </c>
      <c r="B59">
        <v>96.6</v>
      </c>
      <c r="C59">
        <v>82.8</v>
      </c>
      <c r="D59">
        <v>14</v>
      </c>
      <c r="E59">
        <v>30.4</v>
      </c>
      <c r="F59">
        <v>96.8</v>
      </c>
      <c r="G59">
        <v>61</v>
      </c>
      <c r="H59">
        <v>3.1</v>
      </c>
      <c r="I59">
        <f t="shared" si="2"/>
        <v>1.891</v>
      </c>
      <c r="J59">
        <f t="shared" si="3"/>
        <v>5.74864</v>
      </c>
      <c r="K59">
        <f>J59/J33</f>
        <v>1.5415206389529896</v>
      </c>
    </row>
    <row r="60" spans="1:11" x14ac:dyDescent="0.2">
      <c r="A60" t="s">
        <v>66</v>
      </c>
      <c r="B60">
        <v>98.1</v>
      </c>
      <c r="C60">
        <v>82</v>
      </c>
      <c r="D60">
        <v>23.2</v>
      </c>
      <c r="E60">
        <v>16</v>
      </c>
      <c r="F60">
        <v>95.8</v>
      </c>
      <c r="G60">
        <v>80.5</v>
      </c>
      <c r="H60">
        <v>4.09</v>
      </c>
      <c r="I60">
        <f t="shared" si="2"/>
        <v>3.2924500000000001</v>
      </c>
      <c r="J60">
        <f t="shared" si="3"/>
        <v>5.2679200000000002</v>
      </c>
      <c r="K60">
        <f>J60/J34</f>
        <v>0.86763319969470964</v>
      </c>
    </row>
    <row r="61" spans="1:11" x14ac:dyDescent="0.2">
      <c r="A61" t="s">
        <v>67</v>
      </c>
      <c r="B61">
        <v>98.3</v>
      </c>
      <c r="C61">
        <v>83.7</v>
      </c>
      <c r="D61">
        <v>21.8</v>
      </c>
      <c r="E61">
        <v>17.899999999999999</v>
      </c>
      <c r="F61">
        <v>97.5</v>
      </c>
      <c r="G61">
        <v>80.7</v>
      </c>
      <c r="H61">
        <v>2.4</v>
      </c>
      <c r="I61">
        <f t="shared" si="2"/>
        <v>1.9368000000000001</v>
      </c>
      <c r="J61">
        <f t="shared" si="3"/>
        <v>3.466872</v>
      </c>
      <c r="K61">
        <f>J61/J35</f>
        <v>1.1008361551438015</v>
      </c>
    </row>
    <row r="62" spans="1:11" x14ac:dyDescent="0.2">
      <c r="A62" t="s">
        <v>68</v>
      </c>
      <c r="B62">
        <v>97.8</v>
      </c>
      <c r="C62">
        <v>84.1</v>
      </c>
      <c r="D62">
        <v>26</v>
      </c>
      <c r="E62">
        <v>19.100000000000001</v>
      </c>
      <c r="F62">
        <v>97.7</v>
      </c>
      <c r="G62">
        <v>82.6</v>
      </c>
      <c r="H62">
        <v>2.21</v>
      </c>
      <c r="I62">
        <f t="shared" si="2"/>
        <v>1.8254599999999999</v>
      </c>
      <c r="J62">
        <f t="shared" si="3"/>
        <v>3.4866286000000004</v>
      </c>
      <c r="K62">
        <f>J62/J36</f>
        <v>0.60647988505747141</v>
      </c>
    </row>
    <row r="63" spans="1:11" x14ac:dyDescent="0.2">
      <c r="A63" t="s">
        <v>69</v>
      </c>
      <c r="B63">
        <v>97.4</v>
      </c>
      <c r="C63">
        <v>85.6</v>
      </c>
      <c r="D63">
        <v>22.5</v>
      </c>
      <c r="E63">
        <v>19.100000000000001</v>
      </c>
      <c r="F63">
        <v>97.8</v>
      </c>
      <c r="G63">
        <v>77.3</v>
      </c>
      <c r="H63">
        <v>2.1800000000000002</v>
      </c>
      <c r="I63">
        <f t="shared" si="2"/>
        <v>1.6851400000000001</v>
      </c>
      <c r="J63">
        <f t="shared" si="3"/>
        <v>3.2186174000000003</v>
      </c>
      <c r="K63">
        <f>J63/J37</f>
        <v>0.57131420371804864</v>
      </c>
    </row>
    <row r="64" spans="1:11" x14ac:dyDescent="0.2">
      <c r="A64" t="s">
        <v>70</v>
      </c>
      <c r="B64">
        <v>98.1</v>
      </c>
      <c r="C64">
        <v>84.3</v>
      </c>
      <c r="D64">
        <v>18.8</v>
      </c>
      <c r="E64">
        <v>16.8</v>
      </c>
      <c r="F64">
        <v>95</v>
      </c>
      <c r="G64">
        <v>80.599999999999994</v>
      </c>
      <c r="H64">
        <v>4.9000000000000004</v>
      </c>
      <c r="I64">
        <f t="shared" si="2"/>
        <v>3.9493999999999998</v>
      </c>
      <c r="J64">
        <f t="shared" si="3"/>
        <v>6.6349919999999996</v>
      </c>
      <c r="K64">
        <f>J64/J38</f>
        <v>0.71140332113706728</v>
      </c>
    </row>
    <row r="65" spans="1:11" x14ac:dyDescent="0.2">
      <c r="A65" t="s">
        <v>71</v>
      </c>
      <c r="B65">
        <v>97.8</v>
      </c>
      <c r="C65">
        <v>84.9</v>
      </c>
      <c r="D65">
        <v>18.399999999999999</v>
      </c>
      <c r="E65">
        <v>16.7</v>
      </c>
      <c r="F65">
        <v>95.5</v>
      </c>
      <c r="G65">
        <v>78.599999999999994</v>
      </c>
      <c r="H65">
        <v>4.38</v>
      </c>
      <c r="I65">
        <f t="shared" si="2"/>
        <v>3.4426799999999997</v>
      </c>
      <c r="J65">
        <f t="shared" si="3"/>
        <v>5.7492755999999989</v>
      </c>
      <c r="K65">
        <f>J65/J39</f>
        <v>0.71753757999367951</v>
      </c>
    </row>
    <row r="66" spans="1:11" x14ac:dyDescent="0.2">
      <c r="A66" t="s">
        <v>72</v>
      </c>
      <c r="B66">
        <v>98.2</v>
      </c>
      <c r="C66">
        <v>87.8</v>
      </c>
      <c r="D66">
        <v>18.100000000000001</v>
      </c>
      <c r="E66">
        <v>16.2</v>
      </c>
      <c r="F66">
        <v>95.8</v>
      </c>
      <c r="G66">
        <v>81.5</v>
      </c>
      <c r="H66">
        <v>4.03</v>
      </c>
      <c r="I66">
        <f t="shared" si="2"/>
        <v>3.2844500000000001</v>
      </c>
      <c r="J66">
        <f t="shared" si="3"/>
        <v>5.3208089999999997</v>
      </c>
      <c r="K66">
        <f>J66/J40</f>
        <v>0.49969343960760265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2021-09-27T00:58:29Z</dcterms:modified>
</cp:coreProperties>
</file>