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filterPrivacy="1"/>
  <xr:revisionPtr revIDLastSave="0" documentId="13_ncr:1_{28F44ADD-819D-4D06-A35F-2ABF868DA3EB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 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7" i="2" l="1"/>
  <c r="G28" i="2"/>
  <c r="G30" i="2" s="1"/>
  <c r="G29" i="2"/>
  <c r="F29" i="2" l="1"/>
  <c r="E29" i="2"/>
  <c r="D29" i="2"/>
  <c r="C29" i="2"/>
  <c r="B29" i="2"/>
  <c r="F28" i="2"/>
  <c r="E28" i="2"/>
  <c r="D28" i="2"/>
  <c r="C28" i="2"/>
  <c r="B28" i="2"/>
  <c r="F27" i="2"/>
  <c r="E27" i="2"/>
  <c r="D27" i="2"/>
  <c r="C27" i="2"/>
  <c r="B27" i="2"/>
  <c r="B30" i="2" l="1"/>
  <c r="C30" i="2"/>
  <c r="E30" i="2"/>
  <c r="D30" i="2"/>
  <c r="F30" i="2"/>
</calcChain>
</file>

<file path=xl/sharedStrings.xml><?xml version="1.0" encoding="utf-8"?>
<sst xmlns="http://schemas.openxmlformats.org/spreadsheetml/2006/main" count="36" uniqueCount="36">
  <si>
    <t>SD</t>
  </si>
  <si>
    <t>count</t>
  </si>
  <si>
    <t>SEM</t>
  </si>
  <si>
    <t>wt Cin8</t>
  </si>
  <si>
    <t>Cin8-G522N</t>
  </si>
  <si>
    <r>
      <t>Cin8</t>
    </r>
    <r>
      <rPr>
        <b/>
        <vertAlign val="subscript"/>
        <sz val="12"/>
        <color theme="1"/>
        <rFont val="Calibri"/>
        <family val="2"/>
        <scheme val="minor"/>
      </rPr>
      <t>NL</t>
    </r>
    <r>
      <rPr>
        <b/>
        <sz val="12"/>
        <color theme="1"/>
        <rFont val="Calibri"/>
        <family val="2"/>
        <scheme val="minor"/>
      </rPr>
      <t>Eg5</t>
    </r>
  </si>
  <si>
    <r>
      <t>Cin8</t>
    </r>
    <r>
      <rPr>
        <b/>
        <vertAlign val="subscript"/>
        <sz val="12"/>
        <color theme="1"/>
        <rFont val="Calibri"/>
        <family val="2"/>
        <scheme val="minor"/>
      </rPr>
      <t>NL</t>
    </r>
    <r>
      <rPr>
        <b/>
        <sz val="12"/>
        <color theme="1"/>
        <rFont val="Calibri"/>
        <family val="2"/>
        <scheme val="minor"/>
      </rPr>
      <t>Cut7</t>
    </r>
  </si>
  <si>
    <r>
      <t>Cin8</t>
    </r>
    <r>
      <rPr>
        <b/>
        <vertAlign val="subscript"/>
        <sz val="12"/>
        <color theme="1"/>
        <rFont val="Calibri"/>
        <family val="2"/>
        <scheme val="minor"/>
      </rPr>
      <t>NL</t>
    </r>
    <r>
      <rPr>
        <b/>
        <sz val="12"/>
        <color theme="1"/>
        <rFont val="Calibri"/>
        <family val="2"/>
        <scheme val="minor"/>
      </rPr>
      <t>Eg5-N522G</t>
    </r>
  </si>
  <si>
    <t xml:space="preserve">Average </t>
  </si>
  <si>
    <t>Area 1</t>
  </si>
  <si>
    <t>Area 2</t>
  </si>
  <si>
    <t>Area 3</t>
  </si>
  <si>
    <t>Area 5</t>
  </si>
  <si>
    <t>Area 6</t>
  </si>
  <si>
    <t>Area 4</t>
  </si>
  <si>
    <t>Area 8</t>
  </si>
  <si>
    <t>Area 7</t>
  </si>
  <si>
    <t>Area 9</t>
  </si>
  <si>
    <t>Area 10</t>
  </si>
  <si>
    <t>Area 11</t>
  </si>
  <si>
    <t>Area 12</t>
  </si>
  <si>
    <t>Area 13</t>
  </si>
  <si>
    <t>Area 14</t>
  </si>
  <si>
    <t>Area 15</t>
  </si>
  <si>
    <t>Area 16</t>
  </si>
  <si>
    <t>Area 17</t>
  </si>
  <si>
    <t>Area 18</t>
  </si>
  <si>
    <t>Area 19</t>
  </si>
  <si>
    <t>Area 20</t>
  </si>
  <si>
    <t>Area 21</t>
  </si>
  <si>
    <t>Area 22</t>
  </si>
  <si>
    <t>Area 23</t>
  </si>
  <si>
    <t>Area 24</t>
  </si>
  <si>
    <t>Area 25</t>
  </si>
  <si>
    <r>
      <t>number of particles on MTs in 346 µm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area</t>
    </r>
  </si>
  <si>
    <r>
      <t>Cin8</t>
    </r>
    <r>
      <rPr>
        <b/>
        <vertAlign val="subscript"/>
        <sz val="12"/>
        <color theme="1"/>
        <rFont val="Calibri"/>
        <family val="2"/>
        <scheme val="minor"/>
      </rPr>
      <t>NL</t>
    </r>
    <r>
      <rPr>
        <b/>
        <sz val="12"/>
        <color theme="1"/>
        <rFont val="Calibri"/>
        <family val="2"/>
        <scheme val="minor"/>
      </rPr>
      <t>Cut7-N522G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</si>
</sst>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vertAlign val="subscript"/>
      <sz val="12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2" fontId="0" fillId="0" borderId="0" xfId="0" applyNumberFormat="1"/>
    <xf numFmtId="1" fontId="0" fillId="0" borderId="0" xfId="0" applyNumberFormat="1"/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C66"/>
      <color rgb="FF66C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0A844F-4FE4-43AF-A688-4815A5E339D5}">
  <dimension ref="A1:G30"/>
  <sheetViews>
    <sheetView tabSelected="1" workbookViewId="0">
      <selection activeCell="L17" sqref="L17"/>
    </sheetView>
  </sheetViews>
  <sheetFormatPr defaultRowHeight="15" x14ac:dyDescent="0.25"/>
  <cols>
    <col min="1" max="1" width="20.140625" customWidth="1"/>
    <col min="2" max="6" width="18.7109375" customWidth="1"/>
    <col min="7" max="7" width="18.7109375" bestFit="1" customWidth="1"/>
  </cols>
  <sheetData>
    <row r="1" spans="1:7" s="7" customFormat="1" ht="48" thickBot="1" x14ac:dyDescent="0.3">
      <c r="A1" s="5" t="s">
        <v>34</v>
      </c>
      <c r="B1" s="6" t="s">
        <v>3</v>
      </c>
      <c r="C1" s="6" t="s">
        <v>5</v>
      </c>
      <c r="D1" s="6" t="s">
        <v>4</v>
      </c>
      <c r="E1" s="6" t="s">
        <v>6</v>
      </c>
      <c r="F1" s="6" t="s">
        <v>7</v>
      </c>
      <c r="G1" s="6" t="s">
        <v>35</v>
      </c>
    </row>
    <row r="2" spans="1:7" x14ac:dyDescent="0.25">
      <c r="A2" t="s">
        <v>9</v>
      </c>
      <c r="B2">
        <v>0.29926000000000003</v>
      </c>
      <c r="C2">
        <v>2.759E-2</v>
      </c>
      <c r="D2">
        <v>0.13319</v>
      </c>
      <c r="E2">
        <v>0.16911000000000001</v>
      </c>
      <c r="F2">
        <v>0.20834</v>
      </c>
      <c r="G2">
        <v>6.651915379121924E-2</v>
      </c>
    </row>
    <row r="3" spans="1:7" x14ac:dyDescent="0.25">
      <c r="A3" t="s">
        <v>10</v>
      </c>
      <c r="B3">
        <v>0.28405999999999998</v>
      </c>
      <c r="C3">
        <v>4.1050000000000003E-2</v>
      </c>
      <c r="D3">
        <v>5.7259999999999998E-2</v>
      </c>
      <c r="E3">
        <v>0.16952999999999999</v>
      </c>
      <c r="F3">
        <v>0.12033000000000001</v>
      </c>
      <c r="G3">
        <v>5.5275786375447299E-2</v>
      </c>
    </row>
    <row r="4" spans="1:7" x14ac:dyDescent="0.25">
      <c r="A4" t="s">
        <v>11</v>
      </c>
      <c r="B4">
        <v>0.26384999999999997</v>
      </c>
      <c r="C4">
        <v>3.5540000000000002E-2</v>
      </c>
      <c r="D4">
        <v>0.23594999999999999</v>
      </c>
      <c r="E4">
        <v>0.11058999999999999</v>
      </c>
      <c r="F4">
        <v>8.2019999999999996E-2</v>
      </c>
      <c r="G4">
        <v>5.1041241322988977E-2</v>
      </c>
    </row>
    <row r="5" spans="1:7" x14ac:dyDescent="0.25">
      <c r="A5" t="s">
        <v>14</v>
      </c>
      <c r="B5">
        <v>0.35170000000000001</v>
      </c>
      <c r="C5">
        <v>0</v>
      </c>
      <c r="D5">
        <v>0.20627000000000001</v>
      </c>
      <c r="E5">
        <v>6.2309999999999997E-2</v>
      </c>
      <c r="F5">
        <v>0.19928000000000001</v>
      </c>
      <c r="G5">
        <v>0</v>
      </c>
    </row>
    <row r="6" spans="1:7" x14ac:dyDescent="0.25">
      <c r="A6" t="s">
        <v>12</v>
      </c>
      <c r="B6">
        <v>0.55166999999999999</v>
      </c>
      <c r="C6">
        <v>4.9730000000000003E-2</v>
      </c>
      <c r="D6">
        <v>0.10334</v>
      </c>
      <c r="E6">
        <v>5.4670000000000003E-2</v>
      </c>
      <c r="F6">
        <v>0.11119999999999999</v>
      </c>
      <c r="G6">
        <v>0</v>
      </c>
    </row>
    <row r="7" spans="1:7" x14ac:dyDescent="0.25">
      <c r="A7" t="s">
        <v>13</v>
      </c>
      <c r="B7">
        <v>0.62080000000000002</v>
      </c>
      <c r="C7">
        <v>2.9270000000000001E-2</v>
      </c>
      <c r="D7">
        <v>0.22259000000000001</v>
      </c>
      <c r="E7">
        <v>8.362E-2</v>
      </c>
      <c r="F7">
        <v>0.11001</v>
      </c>
      <c r="G7">
        <v>0.19335039629097223</v>
      </c>
    </row>
    <row r="8" spans="1:7" x14ac:dyDescent="0.25">
      <c r="A8" t="s">
        <v>16</v>
      </c>
      <c r="B8">
        <v>0.34908</v>
      </c>
      <c r="C8">
        <v>0</v>
      </c>
      <c r="D8">
        <v>8.8190000000000004E-2</v>
      </c>
      <c r="E8">
        <v>0.16041</v>
      </c>
      <c r="F8">
        <v>3.2800000000000003E-2</v>
      </c>
      <c r="G8">
        <v>0.15999436819823942</v>
      </c>
    </row>
    <row r="9" spans="1:7" x14ac:dyDescent="0.25">
      <c r="A9" t="s">
        <v>15</v>
      </c>
      <c r="B9">
        <v>0.68625000000000003</v>
      </c>
      <c r="C9">
        <v>3.4669999999999999E-2</v>
      </c>
      <c r="D9">
        <v>4.6820000000000001E-2</v>
      </c>
      <c r="E9">
        <v>7.4020000000000002E-2</v>
      </c>
      <c r="F9">
        <v>0.16355</v>
      </c>
      <c r="G9">
        <v>0</v>
      </c>
    </row>
    <row r="10" spans="1:7" x14ac:dyDescent="0.25">
      <c r="A10" t="s">
        <v>17</v>
      </c>
      <c r="B10">
        <v>0.50522999999999996</v>
      </c>
      <c r="C10">
        <v>0</v>
      </c>
      <c r="D10">
        <v>0.17257</v>
      </c>
      <c r="E10">
        <v>0.13039999999999999</v>
      </c>
      <c r="F10">
        <v>0.14224000000000001</v>
      </c>
      <c r="G10">
        <v>0</v>
      </c>
    </row>
    <row r="11" spans="1:7" x14ac:dyDescent="0.25">
      <c r="A11" t="s">
        <v>18</v>
      </c>
      <c r="B11">
        <v>0.33735999999999999</v>
      </c>
      <c r="C11">
        <v>0</v>
      </c>
      <c r="D11">
        <v>3.3329999999999999E-2</v>
      </c>
      <c r="E11">
        <v>0.14374000000000001</v>
      </c>
      <c r="F11">
        <v>0.10593</v>
      </c>
      <c r="G11">
        <v>9.4907924128327673E-2</v>
      </c>
    </row>
    <row r="12" spans="1:7" x14ac:dyDescent="0.25">
      <c r="A12" t="s">
        <v>19</v>
      </c>
      <c r="B12">
        <v>0.47843000000000002</v>
      </c>
      <c r="C12">
        <v>4.9599999999999998E-2</v>
      </c>
      <c r="D12">
        <v>3.8580000000000003E-2</v>
      </c>
      <c r="E12">
        <v>4.512E-2</v>
      </c>
      <c r="F12">
        <v>9.826E-2</v>
      </c>
      <c r="G12">
        <v>7.1567535133934351E-2</v>
      </c>
    </row>
    <row r="13" spans="1:7" x14ac:dyDescent="0.25">
      <c r="A13" t="s">
        <v>20</v>
      </c>
      <c r="B13">
        <v>0.55361000000000005</v>
      </c>
      <c r="C13">
        <v>0.18790999999999999</v>
      </c>
      <c r="D13">
        <v>0.14130999999999999</v>
      </c>
      <c r="E13">
        <v>0.20061999999999999</v>
      </c>
      <c r="F13">
        <v>0.18897</v>
      </c>
      <c r="G13">
        <v>0.17821084862105196</v>
      </c>
    </row>
    <row r="14" spans="1:7" x14ac:dyDescent="0.25">
      <c r="A14" t="s">
        <v>21</v>
      </c>
      <c r="B14">
        <v>0.61201000000000005</v>
      </c>
      <c r="C14">
        <v>6.522E-2</v>
      </c>
      <c r="D14">
        <v>0.17999000000000001</v>
      </c>
      <c r="E14">
        <v>0.18260999999999999</v>
      </c>
      <c r="F14">
        <v>4.2439999999999999E-2</v>
      </c>
      <c r="G14">
        <v>5.579744367359657E-2</v>
      </c>
    </row>
    <row r="15" spans="1:7" x14ac:dyDescent="0.25">
      <c r="A15" t="s">
        <v>22</v>
      </c>
      <c r="B15">
        <v>0.86250000000000004</v>
      </c>
      <c r="C15">
        <v>0.13089000000000001</v>
      </c>
      <c r="D15">
        <v>3.279E-2</v>
      </c>
      <c r="E15">
        <v>0.18434</v>
      </c>
      <c r="F15">
        <v>6.2440000000000002E-2</v>
      </c>
      <c r="G15">
        <v>0</v>
      </c>
    </row>
    <row r="16" spans="1:7" x14ac:dyDescent="0.25">
      <c r="A16" t="s">
        <v>23</v>
      </c>
      <c r="B16">
        <v>0.21268999999999999</v>
      </c>
      <c r="C16">
        <v>9.8110000000000003E-2</v>
      </c>
      <c r="D16">
        <v>0.23749000000000001</v>
      </c>
      <c r="F16">
        <v>4.913E-2</v>
      </c>
      <c r="G16">
        <v>9.60885059697867E-2</v>
      </c>
    </row>
    <row r="17" spans="1:7" x14ac:dyDescent="0.25">
      <c r="A17" t="s">
        <v>24</v>
      </c>
      <c r="B17">
        <v>0.44350000000000001</v>
      </c>
      <c r="C17">
        <v>3.6909999999999998E-2</v>
      </c>
      <c r="D17">
        <v>0.16533999999999999</v>
      </c>
      <c r="F17">
        <v>0.14762</v>
      </c>
      <c r="G17">
        <v>9.2073824792718792E-2</v>
      </c>
    </row>
    <row r="18" spans="1:7" x14ac:dyDescent="0.25">
      <c r="A18" t="s">
        <v>25</v>
      </c>
      <c r="B18">
        <v>0.52317999999999998</v>
      </c>
      <c r="C18">
        <v>2.0580000000000001E-2</v>
      </c>
      <c r="D18">
        <v>0.1522</v>
      </c>
      <c r="F18">
        <v>5.8909999999999997E-2</v>
      </c>
      <c r="G18">
        <v>5.4343832996618949E-2</v>
      </c>
    </row>
    <row r="19" spans="1:7" x14ac:dyDescent="0.25">
      <c r="A19" t="s">
        <v>26</v>
      </c>
      <c r="B19">
        <v>0.41391</v>
      </c>
      <c r="C19">
        <v>4.4909999999999999E-2</v>
      </c>
      <c r="D19">
        <v>9.1120000000000007E-2</v>
      </c>
      <c r="F19">
        <v>0</v>
      </c>
      <c r="G19">
        <v>8.2302738442555659E-2</v>
      </c>
    </row>
    <row r="20" spans="1:7" x14ac:dyDescent="0.25">
      <c r="A20" t="s">
        <v>27</v>
      </c>
      <c r="B20">
        <v>0.53208999999999995</v>
      </c>
      <c r="C20">
        <v>3.4290000000000001E-2</v>
      </c>
      <c r="D20">
        <v>0.35042000000000001</v>
      </c>
      <c r="F20">
        <v>0.17558000000000001</v>
      </c>
      <c r="G20">
        <v>0.29147448782102997</v>
      </c>
    </row>
    <row r="21" spans="1:7" x14ac:dyDescent="0.25">
      <c r="A21" t="s">
        <v>28</v>
      </c>
      <c r="B21">
        <v>0.27962999999999999</v>
      </c>
      <c r="C21">
        <v>8.6800000000000002E-2</v>
      </c>
      <c r="D21">
        <v>0.15787000000000001</v>
      </c>
      <c r="F21">
        <v>0.1091</v>
      </c>
    </row>
    <row r="22" spans="1:7" x14ac:dyDescent="0.25">
      <c r="A22" t="s">
        <v>29</v>
      </c>
      <c r="B22">
        <v>0.26741999999999999</v>
      </c>
      <c r="C22">
        <v>2.2780000000000002E-2</v>
      </c>
      <c r="D22">
        <v>0.11217000000000001</v>
      </c>
      <c r="F22">
        <v>0.19578000000000001</v>
      </c>
    </row>
    <row r="23" spans="1:7" x14ac:dyDescent="0.25">
      <c r="A23" t="s">
        <v>30</v>
      </c>
      <c r="C23">
        <v>0</v>
      </c>
      <c r="D23">
        <v>5.2630000000000003E-2</v>
      </c>
      <c r="F23">
        <v>0</v>
      </c>
    </row>
    <row r="24" spans="1:7" x14ac:dyDescent="0.25">
      <c r="A24" t="s">
        <v>31</v>
      </c>
      <c r="C24">
        <v>0.12873000000000001</v>
      </c>
      <c r="D24">
        <v>6.232E-2</v>
      </c>
      <c r="F24">
        <v>0.12778999999999999</v>
      </c>
    </row>
    <row r="25" spans="1:7" x14ac:dyDescent="0.25">
      <c r="A25" t="s">
        <v>32</v>
      </c>
      <c r="C25">
        <v>7.7189999999999995E-2</v>
      </c>
      <c r="D25">
        <v>5.0160000000000003E-2</v>
      </c>
    </row>
    <row r="26" spans="1:7" ht="15.75" thickBot="1" x14ac:dyDescent="0.3">
      <c r="A26" s="4" t="s">
        <v>33</v>
      </c>
      <c r="B26" s="4"/>
      <c r="C26" s="4">
        <v>5.2679999999999998E-2</v>
      </c>
      <c r="D26" s="4"/>
      <c r="E26" s="4"/>
      <c r="F26" s="4"/>
      <c r="G26" s="4"/>
    </row>
    <row r="27" spans="1:7" x14ac:dyDescent="0.25">
      <c r="A27" s="1" t="s">
        <v>8</v>
      </c>
      <c r="B27" s="2">
        <f>AVERAGE(B2:B26)</f>
        <v>0.44896333333333327</v>
      </c>
      <c r="C27" s="2">
        <f>AVERAGE(C2:C26)</f>
        <v>5.0178000000000014E-2</v>
      </c>
      <c r="D27" s="2">
        <f>AVERAGE(D2:D26)</f>
        <v>0.13016250000000004</v>
      </c>
      <c r="E27" s="2">
        <f>AVERAGE(E2:E26)</f>
        <v>0.12650642857142858</v>
      </c>
      <c r="F27" s="2">
        <f>AVERAGE(F2:F26)</f>
        <v>0.11007478260869567</v>
      </c>
      <c r="G27" s="2">
        <f>AVERAGE(G2:G26)</f>
        <v>8.1207794082025678E-2</v>
      </c>
    </row>
    <row r="28" spans="1:7" x14ac:dyDescent="0.25">
      <c r="A28" s="1" t="s">
        <v>0</v>
      </c>
      <c r="B28" s="2">
        <f>STDEVA(B2:B26)</f>
        <v>0.16671236769758083</v>
      </c>
      <c r="C28" s="2">
        <f>STDEVA(C2:C26)</f>
        <v>4.6732314836737954E-2</v>
      </c>
      <c r="D28" s="2">
        <f>STDEVA(D2:D26)</f>
        <v>8.1644426644896573E-2</v>
      </c>
      <c r="E28" s="2">
        <f>STDEVA(E2:E26)</f>
        <v>5.396983667641695E-2</v>
      </c>
      <c r="F28" s="2">
        <f>STDEVA(F2:F26)</f>
        <v>6.2349179397498858E-2</v>
      </c>
      <c r="G28" s="2">
        <f>STDEVA(G2:G26)</f>
        <v>7.7876479597067783E-2</v>
      </c>
    </row>
    <row r="29" spans="1:7" x14ac:dyDescent="0.25">
      <c r="A29" s="1" t="s">
        <v>1</v>
      </c>
      <c r="B29" s="3">
        <f>COUNT(B2:B26)</f>
        <v>21</v>
      </c>
      <c r="C29" s="3">
        <f>COUNT(C2:C26)</f>
        <v>25</v>
      </c>
      <c r="D29" s="3">
        <f>COUNT(D2:D26)</f>
        <v>24</v>
      </c>
      <c r="E29" s="3">
        <f>COUNT(E2:E26)</f>
        <v>14</v>
      </c>
      <c r="F29" s="3">
        <f>COUNT(F2:F26)</f>
        <v>23</v>
      </c>
      <c r="G29" s="3">
        <f>COUNT(G2:G26)</f>
        <v>19</v>
      </c>
    </row>
    <row r="30" spans="1:7" x14ac:dyDescent="0.25">
      <c r="A30" s="1" t="s">
        <v>2</v>
      </c>
      <c r="B30" s="2">
        <f>B28/SQRT(B29)</f>
        <v>3.6379621155213093E-2</v>
      </c>
      <c r="C30" s="2">
        <f>C28/SQRT(C29)</f>
        <v>9.3464629673475907E-3</v>
      </c>
      <c r="D30" s="2">
        <f>D28/SQRT(D29)</f>
        <v>1.666559880184065E-2</v>
      </c>
      <c r="E30" s="2">
        <f>E28/SQRT(E29)</f>
        <v>1.4424045575949904E-2</v>
      </c>
      <c r="F30" s="2">
        <f>F28/SQRT(F29)</f>
        <v>1.3000702609008914E-2</v>
      </c>
      <c r="G30" s="2">
        <f>G28/SQRT(G29)</f>
        <v>1.7866089718017134E-2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2021-02-07T17:16:51Z</dcterms:modified>
</cp:coreProperties>
</file>