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rog\Google Drive\UV paper\Reviewcommons\revision\Final submission\Source files\"/>
    </mc:Choice>
  </mc:AlternateContent>
  <xr:revisionPtr revIDLastSave="0" documentId="13_ncr:1_{E586A649-8AC8-4500-BF71-46C9CF6E5225}" xr6:coauthVersionLast="47" xr6:coauthVersionMax="47" xr10:uidLastSave="{00000000-0000-0000-0000-000000000000}"/>
  <bookViews>
    <workbookView xWindow="-120" yWindow="-120" windowWidth="19440" windowHeight="11640" activeTab="1" xr2:uid="{8305D63D-7787-438E-8D58-22AADFD2CFB4}"/>
  </bookViews>
  <sheets>
    <sheet name="Figure 3B" sheetId="3" r:id="rId1"/>
    <sheet name="Figure 3D" sheetId="2" r:id="rId2"/>
    <sheet name="Figure 3F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C38" i="2"/>
  <c r="E38" i="2" s="1"/>
  <c r="E37" i="2"/>
  <c r="D37" i="2"/>
  <c r="C37" i="2"/>
  <c r="E36" i="2"/>
  <c r="E35" i="2"/>
  <c r="E34" i="2"/>
  <c r="E33" i="2"/>
  <c r="D29" i="2"/>
  <c r="C29" i="2"/>
  <c r="E29" i="2" s="1"/>
  <c r="E28" i="2"/>
  <c r="D28" i="2"/>
  <c r="C28" i="2"/>
  <c r="E27" i="2"/>
  <c r="E26" i="2"/>
  <c r="E25" i="2"/>
  <c r="E24" i="2"/>
  <c r="D21" i="2"/>
  <c r="C21" i="2"/>
  <c r="E21" i="2" s="1"/>
  <c r="E20" i="2"/>
  <c r="D20" i="2"/>
  <c r="C20" i="2"/>
  <c r="E19" i="2"/>
  <c r="E18" i="2"/>
  <c r="E17" i="2"/>
  <c r="E16" i="2"/>
  <c r="AQ49" i="3"/>
  <c r="AQ65" i="3"/>
  <c r="AP65" i="3"/>
  <c r="AR65" i="3" s="1"/>
  <c r="AQ64" i="3"/>
  <c r="AR64" i="3" s="1"/>
  <c r="AP64" i="3"/>
  <c r="AR63" i="3"/>
  <c r="AR62" i="3"/>
  <c r="AR61" i="3"/>
  <c r="AR60" i="3"/>
  <c r="AR59" i="3"/>
  <c r="AR58" i="3"/>
  <c r="AR57" i="3"/>
  <c r="AR56" i="3"/>
  <c r="AR55" i="3"/>
  <c r="AR54" i="3"/>
  <c r="AQ50" i="3"/>
  <c r="AP50" i="3"/>
  <c r="AP49" i="3"/>
  <c r="AR48" i="3"/>
  <c r="AR47" i="3"/>
  <c r="AR46" i="3"/>
  <c r="AR45" i="3"/>
  <c r="AR44" i="3"/>
  <c r="AR43" i="3"/>
  <c r="AR42" i="3"/>
  <c r="AR41" i="3"/>
  <c r="AQ38" i="3"/>
  <c r="AP38" i="3"/>
  <c r="AR38" i="3" s="1"/>
  <c r="AQ37" i="3"/>
  <c r="AR37" i="3" s="1"/>
  <c r="AP37" i="3"/>
  <c r="AR36" i="3"/>
  <c r="AR35" i="3"/>
  <c r="AR34" i="3"/>
  <c r="AR33" i="3"/>
  <c r="AR32" i="3"/>
  <c r="AR31" i="3"/>
  <c r="AR30" i="3"/>
  <c r="AR29" i="3"/>
  <c r="AQ26" i="3"/>
  <c r="AP26" i="3"/>
  <c r="AQ25" i="3"/>
  <c r="AP25" i="3"/>
  <c r="AR24" i="3"/>
  <c r="AR23" i="3"/>
  <c r="AR22" i="3"/>
  <c r="AR21" i="3"/>
  <c r="AR20" i="3"/>
  <c r="AR19" i="3"/>
  <c r="AR18" i="3"/>
  <c r="AR17" i="3"/>
  <c r="AJ51" i="3"/>
  <c r="AJ50" i="3"/>
  <c r="AI46" i="3"/>
  <c r="AH46" i="3"/>
  <c r="AJ46" i="3" s="1"/>
  <c r="AI45" i="3"/>
  <c r="AH45" i="3"/>
  <c r="AJ45" i="3" s="1"/>
  <c r="AJ44" i="3"/>
  <c r="AJ43" i="3"/>
  <c r="AJ42" i="3"/>
  <c r="AJ41" i="3"/>
  <c r="AJ40" i="3"/>
  <c r="AJ39" i="3"/>
  <c r="AI35" i="3"/>
  <c r="AJ35" i="3" s="1"/>
  <c r="AH35" i="3"/>
  <c r="AI34" i="3"/>
  <c r="AH34" i="3"/>
  <c r="AJ34" i="3" s="1"/>
  <c r="AJ33" i="3"/>
  <c r="AJ32" i="3"/>
  <c r="AJ31" i="3"/>
  <c r="AJ30" i="3"/>
  <c r="AI26" i="3"/>
  <c r="AH26" i="3"/>
  <c r="AJ26" i="3" s="1"/>
  <c r="AJ25" i="3"/>
  <c r="AI25" i="3"/>
  <c r="AH25" i="3"/>
  <c r="AJ24" i="3"/>
  <c r="AJ23" i="3"/>
  <c r="AJ22" i="3"/>
  <c r="AJ21" i="3"/>
  <c r="AJ20" i="3"/>
  <c r="AJ19" i="3"/>
  <c r="AJ18" i="3"/>
  <c r="AJ17" i="3"/>
  <c r="AC61" i="2"/>
  <c r="AC60" i="2"/>
  <c r="AB54" i="2"/>
  <c r="AA54" i="2"/>
  <c r="AC54" i="2" s="1"/>
  <c r="AB53" i="2"/>
  <c r="AA53" i="2"/>
  <c r="AC53" i="2" s="1"/>
  <c r="AC52" i="2"/>
  <c r="AC51" i="2"/>
  <c r="AC50" i="2"/>
  <c r="AC49" i="2"/>
  <c r="AB47" i="2"/>
  <c r="AA47" i="2"/>
  <c r="AC47" i="2" s="1"/>
  <c r="AB46" i="2"/>
  <c r="AA46" i="2"/>
  <c r="AC45" i="2"/>
  <c r="AC44" i="2"/>
  <c r="AC43" i="2"/>
  <c r="AC42" i="2"/>
  <c r="AC41" i="2"/>
  <c r="AC40" i="2"/>
  <c r="AB38" i="2"/>
  <c r="AA38" i="2"/>
  <c r="AC38" i="2" s="1"/>
  <c r="AB37" i="2"/>
  <c r="AA37" i="2"/>
  <c r="AC37" i="2" s="1"/>
  <c r="AC36" i="2"/>
  <c r="AC35" i="2"/>
  <c r="AC34" i="2"/>
  <c r="AC33" i="2"/>
  <c r="AB31" i="2"/>
  <c r="AA31" i="2"/>
  <c r="AC31" i="2" s="1"/>
  <c r="AB30" i="2"/>
  <c r="AA30" i="2"/>
  <c r="AC30" i="2" s="1"/>
  <c r="AC29" i="2"/>
  <c r="AC28" i="2"/>
  <c r="AC27" i="2"/>
  <c r="AC26" i="2"/>
  <c r="AB24" i="2"/>
  <c r="AA24" i="2"/>
  <c r="AC24" i="2" s="1"/>
  <c r="AB23" i="2"/>
  <c r="AA23" i="2"/>
  <c r="AC23" i="2" s="1"/>
  <c r="AC22" i="2"/>
  <c r="AC21" i="2"/>
  <c r="AC20" i="2"/>
  <c r="AC19" i="2"/>
  <c r="AC18" i="2"/>
  <c r="AC17" i="2"/>
  <c r="T38" i="2"/>
  <c r="S38" i="2"/>
  <c r="U38" i="2" s="1"/>
  <c r="T37" i="2"/>
  <c r="S37" i="2"/>
  <c r="U37" i="2" s="1"/>
  <c r="U36" i="2"/>
  <c r="U35" i="2"/>
  <c r="U34" i="2"/>
  <c r="U33" i="2"/>
  <c r="U32" i="2"/>
  <c r="U31" i="2"/>
  <c r="U27" i="2"/>
  <c r="U26" i="2"/>
  <c r="T22" i="2"/>
  <c r="S22" i="2"/>
  <c r="U22" i="2" s="1"/>
  <c r="T21" i="2"/>
  <c r="S21" i="2"/>
  <c r="U21" i="2" s="1"/>
  <c r="U20" i="2"/>
  <c r="U19" i="2"/>
  <c r="U18" i="2"/>
  <c r="U17" i="2"/>
  <c r="AB70" i="3"/>
  <c r="AB69" i="3"/>
  <c r="AA65" i="3"/>
  <c r="Z65" i="3"/>
  <c r="AA64" i="3"/>
  <c r="Z64" i="3"/>
  <c r="AB64" i="3" s="1"/>
  <c r="AB63" i="3"/>
  <c r="AB62" i="3"/>
  <c r="AB61" i="3"/>
  <c r="AB60" i="3"/>
  <c r="AB59" i="3"/>
  <c r="AB58" i="3"/>
  <c r="AB57" i="3"/>
  <c r="AB56" i="3"/>
  <c r="AA49" i="3"/>
  <c r="Z49" i="3"/>
  <c r="AB49" i="3" s="1"/>
  <c r="AA48" i="3"/>
  <c r="Z48" i="3"/>
  <c r="AB48" i="3" s="1"/>
  <c r="AB47" i="3"/>
  <c r="AB46" i="3"/>
  <c r="AB45" i="3"/>
  <c r="AB44" i="3"/>
  <c r="AA40" i="3"/>
  <c r="Z40" i="3"/>
  <c r="AA39" i="3"/>
  <c r="Z39" i="3"/>
  <c r="AB39" i="3" s="1"/>
  <c r="AB38" i="3"/>
  <c r="AB37" i="3"/>
  <c r="AB36" i="3"/>
  <c r="AB35" i="3"/>
  <c r="AB34" i="3"/>
  <c r="AB33" i="3"/>
  <c r="AB32" i="3"/>
  <c r="AB31" i="3"/>
  <c r="AB30" i="3"/>
  <c r="AB29" i="3"/>
  <c r="AB28" i="3"/>
  <c r="AB27" i="3"/>
  <c r="AA24" i="3"/>
  <c r="Z24" i="3"/>
  <c r="AA23" i="3"/>
  <c r="Z23" i="3"/>
  <c r="AB23" i="3" s="1"/>
  <c r="AB22" i="3"/>
  <c r="AB21" i="3"/>
  <c r="AB20" i="3"/>
  <c r="AB19" i="3"/>
  <c r="AB18" i="3"/>
  <c r="AB17" i="3"/>
  <c r="I28" i="2"/>
  <c r="J56" i="2"/>
  <c r="I56" i="2"/>
  <c r="J47" i="2"/>
  <c r="I47" i="2"/>
  <c r="J38" i="2"/>
  <c r="I38" i="2"/>
  <c r="J29" i="2"/>
  <c r="I29" i="2"/>
  <c r="J21" i="2"/>
  <c r="I21" i="2"/>
  <c r="J55" i="2"/>
  <c r="I55" i="2"/>
  <c r="J46" i="2"/>
  <c r="I46" i="2"/>
  <c r="J37" i="2"/>
  <c r="I37" i="2"/>
  <c r="J28" i="2"/>
  <c r="J20" i="2"/>
  <c r="I20" i="2"/>
  <c r="K20" i="2" s="1"/>
  <c r="K54" i="2"/>
  <c r="K45" i="2"/>
  <c r="K36" i="2"/>
  <c r="K27" i="2"/>
  <c r="K19" i="2"/>
  <c r="K53" i="2"/>
  <c r="K44" i="2"/>
  <c r="K35" i="2"/>
  <c r="K26" i="2"/>
  <c r="K18" i="2"/>
  <c r="K52" i="2"/>
  <c r="K43" i="2"/>
  <c r="K34" i="2"/>
  <c r="K25" i="2"/>
  <c r="K17" i="2"/>
  <c r="K51" i="2"/>
  <c r="K42" i="2"/>
  <c r="K33" i="2"/>
  <c r="K24" i="2"/>
  <c r="K16" i="2"/>
  <c r="R35" i="3"/>
  <c r="Q35" i="3"/>
  <c r="S35" i="3" s="1"/>
  <c r="R34" i="3"/>
  <c r="Q34" i="3"/>
  <c r="S34" i="3" s="1"/>
  <c r="R44" i="3"/>
  <c r="Q44" i="3"/>
  <c r="S33" i="3"/>
  <c r="R24" i="3"/>
  <c r="Q24" i="3"/>
  <c r="R43" i="3"/>
  <c r="Q43" i="3"/>
  <c r="S32" i="3"/>
  <c r="R23" i="3"/>
  <c r="Q23" i="3"/>
  <c r="S42" i="3"/>
  <c r="S31" i="3"/>
  <c r="S22" i="3"/>
  <c r="S41" i="3"/>
  <c r="S30" i="3"/>
  <c r="S21" i="3"/>
  <c r="S40" i="3"/>
  <c r="S29" i="3"/>
  <c r="S20" i="3"/>
  <c r="S39" i="3"/>
  <c r="S28" i="3"/>
  <c r="S19" i="3"/>
  <c r="D40" i="3"/>
  <c r="C40" i="3"/>
  <c r="D24" i="3"/>
  <c r="C24" i="3"/>
  <c r="D39" i="3"/>
  <c r="C39" i="3"/>
  <c r="D23" i="3"/>
  <c r="C23" i="3"/>
  <c r="E38" i="3"/>
  <c r="E22" i="3"/>
  <c r="E37" i="3"/>
  <c r="E21" i="3"/>
  <c r="E36" i="3"/>
  <c r="E30" i="3"/>
  <c r="E20" i="3"/>
  <c r="E35" i="3"/>
  <c r="E29" i="3"/>
  <c r="E19" i="3"/>
  <c r="K68" i="3"/>
  <c r="J68" i="3"/>
  <c r="K53" i="3"/>
  <c r="J53" i="3"/>
  <c r="K43" i="3"/>
  <c r="J43" i="3"/>
  <c r="K34" i="3"/>
  <c r="J34" i="3"/>
  <c r="K24" i="3"/>
  <c r="J24" i="3"/>
  <c r="K67" i="3"/>
  <c r="J67" i="3"/>
  <c r="K52" i="3"/>
  <c r="J52" i="3"/>
  <c r="K42" i="3"/>
  <c r="J42" i="3"/>
  <c r="K33" i="3"/>
  <c r="J33" i="3"/>
  <c r="K23" i="3"/>
  <c r="J23" i="3"/>
  <c r="L66" i="3"/>
  <c r="L51" i="3"/>
  <c r="L41" i="3"/>
  <c r="L32" i="3"/>
  <c r="L22" i="3"/>
  <c r="L65" i="3"/>
  <c r="L50" i="3"/>
  <c r="L40" i="3"/>
  <c r="L31" i="3"/>
  <c r="L21" i="3"/>
  <c r="L64" i="3"/>
  <c r="L59" i="3"/>
  <c r="L49" i="3"/>
  <c r="L39" i="3"/>
  <c r="L30" i="3"/>
  <c r="L20" i="3"/>
  <c r="L63" i="3"/>
  <c r="L58" i="3"/>
  <c r="L48" i="3"/>
  <c r="L38" i="3"/>
  <c r="L29" i="3"/>
  <c r="L19" i="3"/>
  <c r="AR49" i="3" l="1"/>
  <c r="AR26" i="3"/>
  <c r="AR25" i="3"/>
  <c r="AR50" i="3"/>
  <c r="AC46" i="2"/>
  <c r="S43" i="3"/>
  <c r="S24" i="3"/>
  <c r="AB65" i="3"/>
  <c r="AB24" i="3"/>
  <c r="L52" i="3"/>
  <c r="L43" i="3"/>
  <c r="E24" i="3"/>
  <c r="S23" i="3"/>
  <c r="AB40" i="3"/>
  <c r="S44" i="3"/>
  <c r="L23" i="3"/>
  <c r="L42" i="3"/>
  <c r="L67" i="3"/>
  <c r="L34" i="3"/>
  <c r="L53" i="3"/>
  <c r="E40" i="3"/>
  <c r="K21" i="2"/>
  <c r="K38" i="2"/>
  <c r="K56" i="2"/>
  <c r="K37" i="2"/>
  <c r="K47" i="2"/>
  <c r="K55" i="2"/>
  <c r="K46" i="2"/>
  <c r="K29" i="2"/>
  <c r="K28" i="2"/>
  <c r="L24" i="3"/>
  <c r="L68" i="3"/>
  <c r="E39" i="3"/>
  <c r="E23" i="3"/>
  <c r="L33" i="3"/>
</calcChain>
</file>

<file path=xl/sharedStrings.xml><?xml version="1.0" encoding="utf-8"?>
<sst xmlns="http://schemas.openxmlformats.org/spreadsheetml/2006/main" count="589" uniqueCount="139">
  <si>
    <t>Control</t>
  </si>
  <si>
    <t>chUVR</t>
  </si>
  <si>
    <t>Average cell size after chUVB single measurments (um)</t>
  </si>
  <si>
    <t>Upper dermis</t>
  </si>
  <si>
    <t>Lower dermis</t>
  </si>
  <si>
    <t>acUVB PI 1 day</t>
  </si>
  <si>
    <t>acUVB PI 4 days</t>
  </si>
  <si>
    <t xml:space="preserve">Lrig1-Cre x tdTomato lineage tracing after chUVB </t>
  </si>
  <si>
    <t xml:space="preserve">Lrig1-Cre x tdTomato lineage tracing after acUVB </t>
  </si>
  <si>
    <t>chUVB</t>
  </si>
  <si>
    <t>Quantification : Spot detector, scale3, 7pixls, sensitivity 100, sizefilter 50-3000</t>
  </si>
  <si>
    <t>tdtomato</t>
  </si>
  <si>
    <t>area in µm2</t>
  </si>
  <si>
    <t>cells per area mm2</t>
  </si>
  <si>
    <t>WLRT 1.1 a IR 20x1</t>
  </si>
  <si>
    <t>pap</t>
  </si>
  <si>
    <t>WLRT 1.1 b IR 20x1</t>
  </si>
  <si>
    <t>WLRT 1.2 a IR 20x1</t>
  </si>
  <si>
    <t>WLRT 1.2 b IR 20x1</t>
  </si>
  <si>
    <t>WLRT 2.1 b IR 20x1</t>
  </si>
  <si>
    <t>WLRT 2.2 a IR 20x1</t>
  </si>
  <si>
    <t>ret</t>
  </si>
  <si>
    <t>WLRT 1.1 a IR 20x2</t>
  </si>
  <si>
    <t>WLRT 1.1 b IR 20x2</t>
  </si>
  <si>
    <t>WLRT 1.2 a IR 20x2</t>
  </si>
  <si>
    <t>WLRT 1.2 b IR 20x2</t>
  </si>
  <si>
    <t>WLRT 2.2 a IR 20x2</t>
  </si>
  <si>
    <t>Average</t>
  </si>
  <si>
    <t>WLRT 1.3 a NR 20x1</t>
  </si>
  <si>
    <t>WLRT2.3 a NR 20x1</t>
  </si>
  <si>
    <t>WLRT2.3 b NR 20x1</t>
  </si>
  <si>
    <t>WLRT 1.3 a NR 20x2</t>
  </si>
  <si>
    <t>WLRT2.3 b NR 20x2</t>
  </si>
  <si>
    <t>acUVB PI 1day</t>
  </si>
  <si>
    <t>LrigCre 1 IR BSO 20x1</t>
  </si>
  <si>
    <t>LrigCre 2 IR BSO 20x1</t>
  </si>
  <si>
    <t>LrigCre 3 IR BSO 20x1</t>
  </si>
  <si>
    <t>LrigCre 2 IR BSO 20x2</t>
  </si>
  <si>
    <t>LrigCre 2 IR BSO 20x3</t>
  </si>
  <si>
    <t>Lrig1 C1 BSO 20x1</t>
  </si>
  <si>
    <t>Lrig1Cre C3 BSO 20x1 GFP</t>
  </si>
  <si>
    <t xml:space="preserve">Lrig1CreC4 BSO 20x1 </t>
  </si>
  <si>
    <t>Lrig1 C1 BSU 20x1</t>
  </si>
  <si>
    <t>Lrig1Cre C3 BSU 20x1 GFP</t>
  </si>
  <si>
    <t xml:space="preserve">Lrig1CreC4 BSU 20x1 </t>
  </si>
  <si>
    <t>Lrig1Cre 1 BSO 20x1 GFP</t>
  </si>
  <si>
    <t>Lrig1Cre 2 BSO 20x1 GFP</t>
  </si>
  <si>
    <t>Lrig1Cre 3 BSO 20x1 GFP</t>
  </si>
  <si>
    <t>Lrig1Cre 4 BSO 20x1 GFP</t>
  </si>
  <si>
    <t xml:space="preserve">Lrig1Cre 6 BSO 20x1 </t>
  </si>
  <si>
    <t>Lrig1Cre 1 BSU 20x1</t>
  </si>
  <si>
    <t>Lrig1Cre 2 BSU 20x1 GFP</t>
  </si>
  <si>
    <t>Lrig1Cre 3 BSU 20x1 GFP</t>
  </si>
  <si>
    <t xml:space="preserve">Lrig1Cre 4 BSU 20x1 </t>
  </si>
  <si>
    <t xml:space="preserve">Lrig1Cre 6 BSU 20x1 </t>
  </si>
  <si>
    <t xml:space="preserve">Dlk1-Cre x tdTomato lineage tracing after chUVB </t>
  </si>
  <si>
    <t xml:space="preserve">Dlk1-Cre x tdTomato lineage tracing after acUVB </t>
  </si>
  <si>
    <t>PI1d WDTD 3.1g NR 9</t>
  </si>
  <si>
    <t>area in um2</t>
  </si>
  <si>
    <t>p1d wdtd 31g NR 9 20x1</t>
  </si>
  <si>
    <t>p1d wdtd 31g NR 9 20x2</t>
  </si>
  <si>
    <t>p1d wdtd 31g NR 9 20x3</t>
  </si>
  <si>
    <t>Sum</t>
  </si>
  <si>
    <t>PI1d WDTD 3.1i NR 8</t>
  </si>
  <si>
    <t>p1d wdtd 31i NR 8 20x1</t>
  </si>
  <si>
    <t>p1d wdtd 31i NR 8 20x2</t>
  </si>
  <si>
    <t>p1d wdtd 31i NR 8 20x3</t>
  </si>
  <si>
    <t>p1d wdtd 31i NR 8 20x4</t>
  </si>
  <si>
    <t>p1d wdtd 31i NR 8 20x5</t>
  </si>
  <si>
    <t>p1d wdtd 31i NR 8 20x6</t>
  </si>
  <si>
    <t>PI 24h NR 1</t>
  </si>
  <si>
    <t>16a 1</t>
  </si>
  <si>
    <t>16b 2</t>
  </si>
  <si>
    <t>BS NR PI4d</t>
  </si>
  <si>
    <t xml:space="preserve">p1d wdtd 13a 1 </t>
  </si>
  <si>
    <t>p1d wdtd 13a 2</t>
  </si>
  <si>
    <t xml:space="preserve">p1d wdtd 13b 1 </t>
  </si>
  <si>
    <t>p1d wdtd 13b 2</t>
  </si>
  <si>
    <t>PI3d WDTD 1 1 BSO NR 3</t>
  </si>
  <si>
    <t>PI3d WDTD 1 1 BSO NR 3 20x1</t>
  </si>
  <si>
    <t>chUV DLKCreER xtdtomato control C1 BSO 20x1</t>
  </si>
  <si>
    <t>chUV DLKCreER xtdtomato control C1 BSU 20x1</t>
  </si>
  <si>
    <t>chUV DLKCreER xtdtomato control C2 BSU 20x1</t>
  </si>
  <si>
    <t>chUV DLKCreER xtdtomato control C3 BSO 20x1</t>
  </si>
  <si>
    <t>chUV DLKCreER xtdtomato control C3 BSU 20x2</t>
  </si>
  <si>
    <t>chUV DLKCreER xtdtomato control C3 BSU 20x1</t>
  </si>
  <si>
    <t>Spot detector: scale 4 senitivity 40; size filter 50-3000</t>
  </si>
  <si>
    <t>area (µm2)</t>
  </si>
  <si>
    <t xml:space="preserve">tdtomato+ </t>
  </si>
  <si>
    <t>chUV DLKCreER xtdtomato 1 BSO 20x1</t>
  </si>
  <si>
    <t>chUV DLKCreER xtdtomato 1 BSU 20x1</t>
  </si>
  <si>
    <t>chUV DLKCreER xtdtomato 1 BSU 20x2</t>
  </si>
  <si>
    <t>chUV DLKCreER xtdtomato 2 BSO 20x1</t>
  </si>
  <si>
    <t>chUV DLKCreER xtdtomato 2 BSU 20x1</t>
  </si>
  <si>
    <t>chUV DLKCreER xtdtomato 3 BSO 20x1</t>
  </si>
  <si>
    <t>chUV DLKCreER xtdtomato 3 BSU 20x1</t>
  </si>
  <si>
    <t>chUV DLKCreER xtdtomato 4 BSO 20x1</t>
  </si>
  <si>
    <t>chUV DLKCreER xtdtomato 4 BSO 20x2</t>
  </si>
  <si>
    <t>chUV DLKCreER xtdtomato 4 BSU 20x1</t>
  </si>
  <si>
    <t>chUV DLKCreER xtdtomato 5 BSO 20x1</t>
  </si>
  <si>
    <t>chUV DLKCreER xtdtomato 5 BSU 20x1</t>
  </si>
  <si>
    <t>chUV DLKCreER xtdtomato 6 BSU 20x1</t>
  </si>
  <si>
    <t>PI24h IR1</t>
  </si>
  <si>
    <t>18a 1</t>
  </si>
  <si>
    <t>18a 2</t>
  </si>
  <si>
    <t>18b 1</t>
  </si>
  <si>
    <t>18b 2</t>
  </si>
  <si>
    <t xml:space="preserve">PI24h IR2 </t>
  </si>
  <si>
    <t>19b 1</t>
  </si>
  <si>
    <t>19b 2</t>
  </si>
  <si>
    <t>PI1d wdtd 3.1i IR BSO11</t>
  </si>
  <si>
    <t>p1d wdtd 31i IR 11 20x1</t>
  </si>
  <si>
    <t>p1d wdtd 31i IR 11 20x2</t>
  </si>
  <si>
    <t>p1d wdtd 31i IR 11 20x4</t>
  </si>
  <si>
    <t>PI1d IR WDTD1.1a</t>
  </si>
  <si>
    <t>PI1d IR WDTD1.1a 20x1</t>
  </si>
  <si>
    <t>IR PI4 days</t>
  </si>
  <si>
    <t xml:space="preserve">PI4d IR BSU 2 </t>
  </si>
  <si>
    <t>15a 1</t>
  </si>
  <si>
    <t>15a 2</t>
  </si>
  <si>
    <t>15b 1</t>
  </si>
  <si>
    <t>15b 2</t>
  </si>
  <si>
    <t>PI4d IR BSO 1 14</t>
  </si>
  <si>
    <t xml:space="preserve">p1d wdtd 14a 1 </t>
  </si>
  <si>
    <t>p1d wdtd 14a 2</t>
  </si>
  <si>
    <t xml:space="preserve">p1d wdtd 14b 1 </t>
  </si>
  <si>
    <t>p1d wdtd 14b 2</t>
  </si>
  <si>
    <t>P4d BSO 1 1 new IR 12</t>
  </si>
  <si>
    <t>P4d BSO 1 1 new IR 12 20x1</t>
  </si>
  <si>
    <t>acUVB PI 4days</t>
  </si>
  <si>
    <t>P4d BSO 1 1 new IR 12 20x2</t>
  </si>
  <si>
    <t>P4d BSO 1 1 new IR 12 20x3</t>
  </si>
  <si>
    <t>P4d BSO 1 1 new IR 12 20x4</t>
  </si>
  <si>
    <t>P4d WDTD 1 1e IR 4</t>
  </si>
  <si>
    <t>PI4d WDTD 1 1e IR 4  20x1</t>
  </si>
  <si>
    <t>PI4d WDTD 1 1e IR 4  20x2</t>
  </si>
  <si>
    <t>PI4d WDTD 1 1e IR 4  20x3</t>
  </si>
  <si>
    <t>PI4d WDTD 1 1e IR 4  20x4</t>
  </si>
  <si>
    <t>PI4d WDTD 1 1e IR 4  20x5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</si>
</sst>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3" fillId="0" borderId="0" xfId="0" applyFont="1" applyAlignment="1">
      <alignment horizontal="left"/>
    </xf>
    <xf numFmtId="0" fontId="0" fillId="3" borderId="0" xfId="0" applyFill="1"/>
    <xf numFmtId="0" fontId="1" fillId="3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723E-D7CF-4298-8101-2F9450064700}">
  <dimension ref="A3:AR75"/>
  <sheetViews>
    <sheetView zoomScale="55" zoomScaleNormal="55" workbookViewId="0">
      <selection activeCell="O39" sqref="O39"/>
    </sheetView>
  </sheetViews>
  <sheetFormatPr baseColWidth="10" defaultRowHeight="15" x14ac:dyDescent="0.25"/>
  <cols>
    <col min="21" max="22" width="11.42578125" style="7"/>
  </cols>
  <sheetData>
    <row r="3" spans="1:44" x14ac:dyDescent="0.25">
      <c r="B3" s="3" t="s">
        <v>8</v>
      </c>
      <c r="Y3" s="3" t="s">
        <v>56</v>
      </c>
    </row>
    <row r="6" spans="1:44" x14ac:dyDescent="0.25">
      <c r="B6" s="2"/>
      <c r="C6" s="9" t="s">
        <v>3</v>
      </c>
      <c r="D6" s="9"/>
      <c r="E6" s="9"/>
      <c r="F6" s="9"/>
      <c r="G6" s="9"/>
      <c r="H6" s="9"/>
      <c r="I6" s="10" t="s">
        <v>4</v>
      </c>
      <c r="J6" s="10"/>
      <c r="K6" s="10"/>
      <c r="L6" s="10"/>
      <c r="M6" s="10"/>
      <c r="N6" s="10"/>
      <c r="X6" s="2"/>
      <c r="Y6" s="9" t="s">
        <v>3</v>
      </c>
      <c r="Z6" s="9"/>
      <c r="AA6" s="9"/>
      <c r="AB6" s="9"/>
      <c r="AC6" s="9"/>
      <c r="AD6" s="10" t="s">
        <v>4</v>
      </c>
      <c r="AE6" s="10"/>
      <c r="AF6" s="10"/>
      <c r="AG6" s="10"/>
      <c r="AH6" s="10"/>
    </row>
    <row r="7" spans="1:44" x14ac:dyDescent="0.25">
      <c r="B7" s="6" t="s">
        <v>0</v>
      </c>
      <c r="C7" s="1">
        <v>1271.4449999999999</v>
      </c>
      <c r="D7" s="1">
        <v>1490.39</v>
      </c>
      <c r="E7" s="1">
        <v>1765.204</v>
      </c>
      <c r="F7" s="1"/>
      <c r="G7" s="1"/>
      <c r="H7" s="1"/>
      <c r="I7" s="5">
        <v>1399.066</v>
      </c>
      <c r="J7" s="5">
        <v>1296.546</v>
      </c>
      <c r="K7" s="5">
        <v>1263.7850000000001</v>
      </c>
      <c r="L7" s="5"/>
      <c r="M7" s="5"/>
      <c r="N7" s="5"/>
      <c r="X7" s="6" t="s">
        <v>0</v>
      </c>
      <c r="Y7" s="1">
        <v>6.1821510000000002</v>
      </c>
      <c r="Z7" s="1">
        <v>21.1081</v>
      </c>
      <c r="AA7" s="1">
        <v>53.247590000000002</v>
      </c>
      <c r="AB7" s="1">
        <v>16.430990000000001</v>
      </c>
      <c r="AC7" s="1">
        <v>26.528980000000001</v>
      </c>
      <c r="AD7" s="5">
        <v>127.9498</v>
      </c>
      <c r="AE7" s="5">
        <v>49.649880000000003</v>
      </c>
      <c r="AF7" s="5">
        <v>138.6491</v>
      </c>
      <c r="AG7" s="5">
        <v>48.598059999999997</v>
      </c>
      <c r="AH7" s="5">
        <v>73.173249999999996</v>
      </c>
    </row>
    <row r="8" spans="1:44" x14ac:dyDescent="0.25">
      <c r="B8" s="6" t="s">
        <v>5</v>
      </c>
      <c r="C8" s="1">
        <v>401.1746</v>
      </c>
      <c r="D8" s="1">
        <v>467.33159999999998</v>
      </c>
      <c r="E8" s="1">
        <v>494.30799999999999</v>
      </c>
      <c r="F8" s="1">
        <v>472.7568</v>
      </c>
      <c r="G8" s="1">
        <v>824.91800000000001</v>
      </c>
      <c r="H8" s="1">
        <v>471.73739999999998</v>
      </c>
      <c r="I8" s="5">
        <v>1052.73</v>
      </c>
      <c r="J8" s="5">
        <v>961.79459999999995</v>
      </c>
      <c r="K8" s="5">
        <v>940.01279999999997</v>
      </c>
      <c r="L8" s="5">
        <v>1307.6279999999999</v>
      </c>
      <c r="M8" s="5">
        <v>942.55430000000001</v>
      </c>
      <c r="N8" s="5">
        <v>991.88250000000005</v>
      </c>
      <c r="X8" s="6" t="s">
        <v>5</v>
      </c>
      <c r="Y8" s="1">
        <v>7.3114860000000004</v>
      </c>
      <c r="Z8" s="1">
        <v>14.5974</v>
      </c>
      <c r="AA8" s="1">
        <v>2.9821369999999998</v>
      </c>
      <c r="AB8" s="1">
        <v>24.898129999999998</v>
      </c>
      <c r="AC8" s="1"/>
      <c r="AD8" s="5">
        <v>71.476299999999995</v>
      </c>
      <c r="AE8" s="5">
        <v>96.582269999999994</v>
      </c>
      <c r="AF8" s="5">
        <v>47.702190000000002</v>
      </c>
      <c r="AG8" s="5">
        <v>65.372370000000004</v>
      </c>
      <c r="AH8" s="5"/>
    </row>
    <row r="9" spans="1:44" x14ac:dyDescent="0.25">
      <c r="B9" s="6" t="s">
        <v>6</v>
      </c>
      <c r="C9" s="1">
        <v>1013.548</v>
      </c>
      <c r="D9" s="1">
        <v>989.9837</v>
      </c>
      <c r="E9" s="1">
        <v>1178.366</v>
      </c>
      <c r="F9" s="1"/>
      <c r="G9" s="1"/>
      <c r="H9" s="1"/>
      <c r="I9" s="5">
        <v>998.87950000000001</v>
      </c>
      <c r="J9" s="5">
        <v>838.51409999999998</v>
      </c>
      <c r="K9" s="5">
        <v>1076.405</v>
      </c>
      <c r="L9" s="5"/>
      <c r="M9" s="5"/>
      <c r="N9" s="5"/>
      <c r="X9" s="6" t="s">
        <v>6</v>
      </c>
      <c r="Y9" s="1">
        <v>27.420169999999999</v>
      </c>
      <c r="Z9" s="1">
        <v>22.289539999999999</v>
      </c>
      <c r="AA9" s="1">
        <v>26.079419999999999</v>
      </c>
      <c r="AB9" s="1">
        <v>3.7350850000000002</v>
      </c>
      <c r="AC9" s="1"/>
      <c r="AD9" s="5">
        <v>183.3843</v>
      </c>
      <c r="AE9" s="5">
        <v>111.4987</v>
      </c>
      <c r="AF9" s="5">
        <v>66.024860000000004</v>
      </c>
      <c r="AG9" s="5">
        <v>61.504989999999999</v>
      </c>
      <c r="AH9" s="5"/>
    </row>
    <row r="12" spans="1:44" s="7" customFormat="1" x14ac:dyDescent="0.25"/>
    <row r="13" spans="1:44" x14ac:dyDescent="0.25">
      <c r="G13" s="7"/>
      <c r="N13" s="7"/>
      <c r="AD13" s="7"/>
      <c r="AL13" s="7"/>
    </row>
    <row r="14" spans="1:44" x14ac:dyDescent="0.25">
      <c r="A14" t="s">
        <v>10</v>
      </c>
      <c r="G14" s="7"/>
      <c r="N14" s="7"/>
      <c r="Y14" s="3" t="s">
        <v>0</v>
      </c>
      <c r="AD14" s="7"/>
      <c r="AG14" s="3" t="s">
        <v>33</v>
      </c>
      <c r="AL14" s="7"/>
      <c r="AO14" s="3" t="s">
        <v>129</v>
      </c>
    </row>
    <row r="15" spans="1:44" x14ac:dyDescent="0.25">
      <c r="G15" s="7"/>
      <c r="N15" s="7"/>
      <c r="AD15" s="7"/>
      <c r="AL15" s="7"/>
      <c r="AN15" t="s">
        <v>116</v>
      </c>
    </row>
    <row r="16" spans="1:44" x14ac:dyDescent="0.25">
      <c r="C16" s="3" t="s">
        <v>0</v>
      </c>
      <c r="G16" s="7"/>
      <c r="J16" s="3" t="s">
        <v>33</v>
      </c>
      <c r="N16" s="7"/>
      <c r="X16" t="s">
        <v>57</v>
      </c>
      <c r="Z16" t="s">
        <v>11</v>
      </c>
      <c r="AA16" t="s">
        <v>58</v>
      </c>
      <c r="AB16" t="s">
        <v>13</v>
      </c>
      <c r="AD16" s="7"/>
      <c r="AF16" t="s">
        <v>102</v>
      </c>
      <c r="AH16" t="s">
        <v>11</v>
      </c>
      <c r="AI16" t="s">
        <v>58</v>
      </c>
      <c r="AJ16" t="s">
        <v>13</v>
      </c>
      <c r="AL16" s="7"/>
      <c r="AN16" t="s">
        <v>117</v>
      </c>
      <c r="AP16" t="s">
        <v>11</v>
      </c>
      <c r="AQ16" t="s">
        <v>58</v>
      </c>
      <c r="AR16" t="s">
        <v>13</v>
      </c>
    </row>
    <row r="17" spans="1:44" x14ac:dyDescent="0.25">
      <c r="G17" s="7"/>
      <c r="N17" s="7"/>
      <c r="X17" t="s">
        <v>59</v>
      </c>
      <c r="Y17" t="s">
        <v>15</v>
      </c>
      <c r="Z17">
        <v>5</v>
      </c>
      <c r="AA17">
        <v>92265</v>
      </c>
      <c r="AB17">
        <f>Z17/AA17*1000000</f>
        <v>54.191730341949814</v>
      </c>
      <c r="AD17" s="7"/>
      <c r="AF17" t="s">
        <v>103</v>
      </c>
      <c r="AG17" t="s">
        <v>15</v>
      </c>
      <c r="AH17">
        <v>2</v>
      </c>
      <c r="AI17">
        <v>291065</v>
      </c>
      <c r="AJ17">
        <f>AH17/AI17*1000000</f>
        <v>6.8713174033291526</v>
      </c>
      <c r="AL17" s="7"/>
      <c r="AN17" t="s">
        <v>118</v>
      </c>
      <c r="AO17" t="s">
        <v>15</v>
      </c>
      <c r="AP17">
        <v>10</v>
      </c>
      <c r="AQ17">
        <v>278793</v>
      </c>
      <c r="AR17">
        <f>AP17/AQ17*1000000</f>
        <v>35.868906321177356</v>
      </c>
    </row>
    <row r="18" spans="1:44" x14ac:dyDescent="0.25">
      <c r="C18" t="s">
        <v>11</v>
      </c>
      <c r="D18" t="s">
        <v>12</v>
      </c>
      <c r="E18" t="s">
        <v>13</v>
      </c>
      <c r="G18" s="7"/>
      <c r="J18" t="s">
        <v>11</v>
      </c>
      <c r="K18" t="s">
        <v>12</v>
      </c>
      <c r="L18" t="s">
        <v>13</v>
      </c>
      <c r="N18" s="7"/>
      <c r="Q18" t="s">
        <v>11</v>
      </c>
      <c r="R18" t="s">
        <v>12</v>
      </c>
      <c r="S18" t="s">
        <v>13</v>
      </c>
      <c r="Y18" t="s">
        <v>21</v>
      </c>
      <c r="Z18">
        <v>98</v>
      </c>
      <c r="AA18">
        <v>1327487</v>
      </c>
      <c r="AB18">
        <f t="shared" ref="AB18" si="0">Z18/AA18*1000000</f>
        <v>73.823698461830517</v>
      </c>
      <c r="AD18" s="7"/>
      <c r="AG18" t="s">
        <v>21</v>
      </c>
      <c r="AH18">
        <v>241</v>
      </c>
      <c r="AI18">
        <v>4617542</v>
      </c>
      <c r="AJ18">
        <f t="shared" ref="AJ18" si="1">AH18/AI18*1000000</f>
        <v>52.192270259804893</v>
      </c>
      <c r="AL18" s="7"/>
      <c r="AO18" t="s">
        <v>21</v>
      </c>
      <c r="AP18">
        <v>643</v>
      </c>
      <c r="AQ18">
        <v>2418026</v>
      </c>
      <c r="AR18">
        <f t="shared" ref="AR18" si="2">AP18/AQ18*1000000</f>
        <v>265.91939044493319</v>
      </c>
    </row>
    <row r="19" spans="1:44" x14ac:dyDescent="0.25">
      <c r="A19" t="s">
        <v>28</v>
      </c>
      <c r="B19" t="s">
        <v>15</v>
      </c>
      <c r="C19">
        <v>158</v>
      </c>
      <c r="D19">
        <v>116507</v>
      </c>
      <c r="E19">
        <f t="shared" ref="E19:E24" si="3">C19/D19*1000000</f>
        <v>1356.1416910571897</v>
      </c>
      <c r="G19" s="7"/>
      <c r="H19" t="s">
        <v>14</v>
      </c>
      <c r="I19" t="s">
        <v>15</v>
      </c>
      <c r="J19">
        <v>31</v>
      </c>
      <c r="K19">
        <v>102069</v>
      </c>
      <c r="L19">
        <f t="shared" ref="L19:L24" si="4">J19/K19*1000000</f>
        <v>303.71611360942109</v>
      </c>
      <c r="N19" s="7"/>
      <c r="O19" t="s">
        <v>34</v>
      </c>
      <c r="P19" t="s">
        <v>15</v>
      </c>
      <c r="Q19">
        <v>57</v>
      </c>
      <c r="R19">
        <v>92151</v>
      </c>
      <c r="S19">
        <f t="shared" ref="S19:S24" si="5">Q19/R19*1000000</f>
        <v>618.54998860565809</v>
      </c>
      <c r="X19" t="s">
        <v>60</v>
      </c>
      <c r="Y19" t="s">
        <v>15</v>
      </c>
      <c r="Z19">
        <v>2</v>
      </c>
      <c r="AA19">
        <v>94804</v>
      </c>
      <c r="AB19">
        <f>Z19/AA19*1000000</f>
        <v>21.096156280325726</v>
      </c>
      <c r="AD19" s="7"/>
      <c r="AF19" t="s">
        <v>104</v>
      </c>
      <c r="AG19" t="s">
        <v>15</v>
      </c>
      <c r="AH19">
        <v>2</v>
      </c>
      <c r="AI19">
        <v>364208</v>
      </c>
      <c r="AJ19">
        <f>AH19/AI19*1000000</f>
        <v>5.4913675701796771</v>
      </c>
      <c r="AL19" s="7"/>
      <c r="AN19" t="s">
        <v>119</v>
      </c>
      <c r="AO19" t="s">
        <v>15</v>
      </c>
      <c r="AP19">
        <v>10</v>
      </c>
      <c r="AQ19">
        <v>319221</v>
      </c>
      <c r="AR19">
        <f>AP19/AQ19*1000000</f>
        <v>31.326259863856073</v>
      </c>
    </row>
    <row r="20" spans="1:44" x14ac:dyDescent="0.25">
      <c r="B20" t="s">
        <v>21</v>
      </c>
      <c r="C20">
        <v>483</v>
      </c>
      <c r="D20">
        <v>372360</v>
      </c>
      <c r="E20">
        <f t="shared" si="3"/>
        <v>1297.1318079278119</v>
      </c>
      <c r="G20" s="7"/>
      <c r="I20" t="s">
        <v>21</v>
      </c>
      <c r="J20">
        <v>325</v>
      </c>
      <c r="K20">
        <v>310534</v>
      </c>
      <c r="L20">
        <f t="shared" si="4"/>
        <v>1046.5842709654983</v>
      </c>
      <c r="N20" s="7"/>
      <c r="P20" t="s">
        <v>21</v>
      </c>
      <c r="Q20">
        <v>325</v>
      </c>
      <c r="R20">
        <v>367337</v>
      </c>
      <c r="S20">
        <f t="shared" si="5"/>
        <v>884.74615952109366</v>
      </c>
      <c r="Y20" t="s">
        <v>21</v>
      </c>
      <c r="Z20">
        <v>100</v>
      </c>
      <c r="AA20">
        <v>1124786</v>
      </c>
      <c r="AB20">
        <f t="shared" ref="AB20" si="6">Z20/AA20*1000000</f>
        <v>88.905800747875588</v>
      </c>
      <c r="AD20" s="7"/>
      <c r="AG20" t="s">
        <v>21</v>
      </c>
      <c r="AH20">
        <v>322</v>
      </c>
      <c r="AI20">
        <v>4378298</v>
      </c>
      <c r="AJ20">
        <f t="shared" ref="AJ20" si="7">AH20/AI20*1000000</f>
        <v>73.544560009391773</v>
      </c>
      <c r="AL20" s="7"/>
      <c r="AO20" t="s">
        <v>21</v>
      </c>
      <c r="AP20">
        <v>497</v>
      </c>
      <c r="AQ20">
        <v>2527343</v>
      </c>
      <c r="AR20">
        <f t="shared" ref="AR20" si="8">AP20/AQ20*1000000</f>
        <v>196.64920827920866</v>
      </c>
    </row>
    <row r="21" spans="1:44" x14ac:dyDescent="0.25">
      <c r="A21" t="s">
        <v>31</v>
      </c>
      <c r="B21" t="s">
        <v>15</v>
      </c>
      <c r="C21">
        <v>134</v>
      </c>
      <c r="D21">
        <v>113153</v>
      </c>
      <c r="E21">
        <f t="shared" si="3"/>
        <v>1184.2372716587274</v>
      </c>
      <c r="G21" s="7"/>
      <c r="H21" t="s">
        <v>22</v>
      </c>
      <c r="I21" t="s">
        <v>15</v>
      </c>
      <c r="J21">
        <v>66</v>
      </c>
      <c r="K21">
        <v>139721</v>
      </c>
      <c r="L21">
        <f t="shared" si="4"/>
        <v>472.36993723205529</v>
      </c>
      <c r="N21" s="7"/>
      <c r="O21" t="s">
        <v>34</v>
      </c>
      <c r="P21" t="s">
        <v>15</v>
      </c>
      <c r="Q21">
        <v>131</v>
      </c>
      <c r="R21">
        <v>93336</v>
      </c>
      <c r="S21">
        <f t="shared" si="5"/>
        <v>1403.5313276763522</v>
      </c>
      <c r="X21" t="s">
        <v>61</v>
      </c>
      <c r="Y21" t="s">
        <v>15</v>
      </c>
      <c r="Z21">
        <v>1</v>
      </c>
      <c r="AA21">
        <v>114488</v>
      </c>
      <c r="AB21">
        <f>Z21/AA21*1000000</f>
        <v>8.7345398644399417</v>
      </c>
      <c r="AD21" s="7"/>
      <c r="AF21" t="s">
        <v>105</v>
      </c>
      <c r="AG21" t="s">
        <v>15</v>
      </c>
      <c r="AH21">
        <v>1</v>
      </c>
      <c r="AI21">
        <v>397743</v>
      </c>
      <c r="AJ21">
        <f>AH21/AI21*1000000</f>
        <v>2.5141862961761743</v>
      </c>
      <c r="AL21" s="7"/>
      <c r="AN21" t="s">
        <v>120</v>
      </c>
      <c r="AO21" t="s">
        <v>15</v>
      </c>
      <c r="AP21">
        <v>9</v>
      </c>
      <c r="AQ21">
        <v>332457</v>
      </c>
      <c r="AR21">
        <f>AP21/AQ21*1000000</f>
        <v>27.071170106209223</v>
      </c>
    </row>
    <row r="22" spans="1:44" x14ac:dyDescent="0.25">
      <c r="B22" t="s">
        <v>21</v>
      </c>
      <c r="C22">
        <v>426</v>
      </c>
      <c r="D22">
        <v>277359</v>
      </c>
      <c r="E22">
        <f t="shared" si="3"/>
        <v>1535.915546277568</v>
      </c>
      <c r="G22" s="7"/>
      <c r="I22" t="s">
        <v>21</v>
      </c>
      <c r="J22">
        <v>533</v>
      </c>
      <c r="K22">
        <v>504490</v>
      </c>
      <c r="L22">
        <f t="shared" si="4"/>
        <v>1056.5125175920236</v>
      </c>
      <c r="N22" s="7"/>
      <c r="P22" t="s">
        <v>21</v>
      </c>
      <c r="Q22">
        <v>324</v>
      </c>
      <c r="R22">
        <v>282391</v>
      </c>
      <c r="S22">
        <f t="shared" si="5"/>
        <v>1147.3453474083806</v>
      </c>
      <c r="Y22" t="s">
        <v>21</v>
      </c>
      <c r="Z22">
        <v>52</v>
      </c>
      <c r="AA22">
        <v>964276</v>
      </c>
      <c r="AB22">
        <f t="shared" ref="AB22:AB24" si="9">Z22/AA22*1000000</f>
        <v>53.926469185171051</v>
      </c>
      <c r="AD22" s="7"/>
      <c r="AG22" t="s">
        <v>21</v>
      </c>
      <c r="AH22">
        <v>396</v>
      </c>
      <c r="AI22">
        <v>5796222</v>
      </c>
      <c r="AJ22">
        <f t="shared" ref="AJ22" si="10">AH22/AI22*1000000</f>
        <v>68.320364540902688</v>
      </c>
      <c r="AL22" s="7"/>
      <c r="AO22" t="s">
        <v>21</v>
      </c>
      <c r="AP22">
        <v>377</v>
      </c>
      <c r="AQ22">
        <v>2582388</v>
      </c>
      <c r="AR22">
        <f t="shared" ref="AR22" si="11">AP22/AQ22*1000000</f>
        <v>145.98890639206812</v>
      </c>
    </row>
    <row r="23" spans="1:44" x14ac:dyDescent="0.25">
      <c r="A23" s="3" t="s">
        <v>27</v>
      </c>
      <c r="B23" s="3" t="s">
        <v>15</v>
      </c>
      <c r="C23">
        <f>SUM(C19,C21)</f>
        <v>292</v>
      </c>
      <c r="D23">
        <f>SUM(D19,D21)</f>
        <v>229660</v>
      </c>
      <c r="E23" s="3">
        <f t="shared" si="3"/>
        <v>1271.4447444047723</v>
      </c>
      <c r="G23" s="7"/>
      <c r="H23" s="3" t="s">
        <v>27</v>
      </c>
      <c r="I23" s="3" t="s">
        <v>15</v>
      </c>
      <c r="J23">
        <f>SUM(J19,J21)</f>
        <v>97</v>
      </c>
      <c r="K23">
        <f>SUM(K19,K21)</f>
        <v>241790</v>
      </c>
      <c r="L23" s="3">
        <f t="shared" si="4"/>
        <v>401.17457297654988</v>
      </c>
      <c r="N23" s="7"/>
      <c r="O23" s="3" t="s">
        <v>27</v>
      </c>
      <c r="P23" s="3" t="s">
        <v>15</v>
      </c>
      <c r="Q23">
        <f>SUM(Q19,Q21)</f>
        <v>188</v>
      </c>
      <c r="R23">
        <f>SUM(R19,R21)</f>
        <v>185487</v>
      </c>
      <c r="S23" s="3">
        <f t="shared" si="5"/>
        <v>1013.5481192752053</v>
      </c>
      <c r="X23" s="3" t="s">
        <v>62</v>
      </c>
      <c r="Y23" s="3" t="s">
        <v>15</v>
      </c>
      <c r="Z23" s="3">
        <f>SUM(Z17,Z19,Z21)</f>
        <v>8</v>
      </c>
      <c r="AA23" s="3">
        <f>SUM(AA17,AA19,AA21)</f>
        <v>301557</v>
      </c>
      <c r="AB23" s="3">
        <f t="shared" si="9"/>
        <v>26.528981253958623</v>
      </c>
      <c r="AD23" s="7"/>
      <c r="AF23" t="s">
        <v>106</v>
      </c>
      <c r="AG23" t="s">
        <v>15</v>
      </c>
      <c r="AH23">
        <v>5</v>
      </c>
      <c r="AI23">
        <v>314695</v>
      </c>
      <c r="AJ23">
        <f>AH23/AI23*1000000</f>
        <v>15.88839987924816</v>
      </c>
      <c r="AL23" s="7"/>
      <c r="AN23" t="s">
        <v>121</v>
      </c>
      <c r="AO23" t="s">
        <v>15</v>
      </c>
      <c r="AP23">
        <v>5</v>
      </c>
      <c r="AQ23">
        <v>309492</v>
      </c>
      <c r="AR23">
        <f>AP23/AQ23*1000000</f>
        <v>16.15550644281597</v>
      </c>
    </row>
    <row r="24" spans="1:44" x14ac:dyDescent="0.25">
      <c r="B24" s="3" t="s">
        <v>21</v>
      </c>
      <c r="C24">
        <f>SUM(C20,C22)</f>
        <v>909</v>
      </c>
      <c r="D24">
        <f>SUM(D20,D22)</f>
        <v>649719</v>
      </c>
      <c r="E24" s="3">
        <f t="shared" si="3"/>
        <v>1399.066365613442</v>
      </c>
      <c r="G24" s="7"/>
      <c r="I24" s="3" t="s">
        <v>21</v>
      </c>
      <c r="J24">
        <f>SUM(J20,J22)</f>
        <v>858</v>
      </c>
      <c r="K24">
        <f>SUM(K20,K22)</f>
        <v>815024</v>
      </c>
      <c r="L24" s="3">
        <f t="shared" si="4"/>
        <v>1052.7297355660694</v>
      </c>
      <c r="N24" s="7"/>
      <c r="P24" s="3" t="s">
        <v>21</v>
      </c>
      <c r="Q24">
        <f>SUM(Q20,Q22)</f>
        <v>649</v>
      </c>
      <c r="R24">
        <f>SUM(R20,R22)</f>
        <v>649728</v>
      </c>
      <c r="S24" s="3">
        <f t="shared" si="5"/>
        <v>998.87953112687148</v>
      </c>
      <c r="X24" s="3"/>
      <c r="Y24" s="3" t="s">
        <v>21</v>
      </c>
      <c r="Z24" s="3">
        <f>SUM(Z18,Z20,Z22)</f>
        <v>250</v>
      </c>
      <c r="AA24" s="3">
        <f>SUM(AA18,AA20,AA22)</f>
        <v>3416549</v>
      </c>
      <c r="AB24" s="3">
        <f t="shared" si="9"/>
        <v>73.173251722717865</v>
      </c>
      <c r="AD24" s="7"/>
      <c r="AG24" t="s">
        <v>21</v>
      </c>
      <c r="AH24">
        <v>391</v>
      </c>
      <c r="AI24">
        <v>4095318</v>
      </c>
      <c r="AJ24">
        <f t="shared" ref="AJ24:AJ26" si="12">AH24/AI24*1000000</f>
        <v>95.47488131568781</v>
      </c>
      <c r="AL24" s="7"/>
      <c r="AO24" t="s">
        <v>21</v>
      </c>
      <c r="AP24">
        <v>304</v>
      </c>
      <c r="AQ24">
        <v>2402209</v>
      </c>
      <c r="AR24">
        <f t="shared" ref="AR24:AR26" si="13">AP24/AQ24*1000000</f>
        <v>126.55018776467826</v>
      </c>
    </row>
    <row r="25" spans="1:44" x14ac:dyDescent="0.25">
      <c r="G25" s="7"/>
      <c r="N25" s="7"/>
      <c r="AD25" s="7"/>
      <c r="AF25" s="3" t="s">
        <v>62</v>
      </c>
      <c r="AG25" s="3" t="s">
        <v>15</v>
      </c>
      <c r="AH25" s="3">
        <f>SUM(AH17,AH19,AH21,AH23)</f>
        <v>10</v>
      </c>
      <c r="AI25" s="3">
        <f>SUM(AI17,AI19,AI21,AI23)</f>
        <v>1367711</v>
      </c>
      <c r="AJ25" s="3">
        <f t="shared" si="12"/>
        <v>7.3114861253583543</v>
      </c>
      <c r="AL25" s="7"/>
      <c r="AN25" s="3" t="s">
        <v>62</v>
      </c>
      <c r="AO25" s="3" t="s">
        <v>15</v>
      </c>
      <c r="AP25" s="3">
        <f>SUM(AP17,AP19,AP21,AP23)</f>
        <v>34</v>
      </c>
      <c r="AQ25" s="3">
        <f>SUM(AQ17,AQ19,AQ21,AQ23)</f>
        <v>1239963</v>
      </c>
      <c r="AR25" s="3">
        <f t="shared" si="13"/>
        <v>27.420173021291763</v>
      </c>
    </row>
    <row r="26" spans="1:44" x14ac:dyDescent="0.25">
      <c r="G26" s="7"/>
      <c r="N26" s="7"/>
      <c r="X26" t="s">
        <v>63</v>
      </c>
      <c r="Z26" t="s">
        <v>11</v>
      </c>
      <c r="AA26" t="s">
        <v>58</v>
      </c>
      <c r="AB26" t="s">
        <v>13</v>
      </c>
      <c r="AD26" s="7"/>
      <c r="AF26" s="3"/>
      <c r="AG26" s="3" t="s">
        <v>21</v>
      </c>
      <c r="AH26" s="3">
        <f>SUM(AH18,AH20,AH22,AH24)</f>
        <v>1350</v>
      </c>
      <c r="AI26" s="3">
        <f>SUM(AI18,AI20,AI22,AI24)</f>
        <v>18887380</v>
      </c>
      <c r="AJ26" s="3">
        <f t="shared" si="12"/>
        <v>71.476297930152299</v>
      </c>
      <c r="AL26" s="7"/>
      <c r="AN26" s="3"/>
      <c r="AO26" s="3" t="s">
        <v>21</v>
      </c>
      <c r="AP26" s="3">
        <f>SUM(AP18,AP20,AP22,AP24)</f>
        <v>1821</v>
      </c>
      <c r="AQ26" s="3">
        <f>SUM(AQ18,AQ20,AQ22,AQ24)</f>
        <v>9929966</v>
      </c>
      <c r="AR26" s="3">
        <f t="shared" si="13"/>
        <v>183.38431370258471</v>
      </c>
    </row>
    <row r="27" spans="1:44" x14ac:dyDescent="0.25">
      <c r="G27" s="7"/>
      <c r="N27" s="7"/>
      <c r="P27" t="s">
        <v>11</v>
      </c>
      <c r="Q27" t="s">
        <v>12</v>
      </c>
      <c r="R27" t="s">
        <v>13</v>
      </c>
      <c r="X27" t="s">
        <v>64</v>
      </c>
      <c r="Y27" t="s">
        <v>15</v>
      </c>
      <c r="Z27">
        <v>0</v>
      </c>
      <c r="AA27">
        <v>59813</v>
      </c>
      <c r="AB27">
        <f>Z27/AA27*1000000</f>
        <v>0</v>
      </c>
      <c r="AD27" s="7"/>
      <c r="AL27" s="7"/>
    </row>
    <row r="28" spans="1:44" x14ac:dyDescent="0.25">
      <c r="C28" t="s">
        <v>11</v>
      </c>
      <c r="D28" t="s">
        <v>12</v>
      </c>
      <c r="E28" t="s">
        <v>13</v>
      </c>
      <c r="G28" s="7"/>
      <c r="J28" t="s">
        <v>11</v>
      </c>
      <c r="K28" t="s">
        <v>12</v>
      </c>
      <c r="L28" t="s">
        <v>13</v>
      </c>
      <c r="N28" s="7"/>
      <c r="O28" t="s">
        <v>35</v>
      </c>
      <c r="P28" t="s">
        <v>15</v>
      </c>
      <c r="Q28">
        <v>124</v>
      </c>
      <c r="R28">
        <v>126964</v>
      </c>
      <c r="S28">
        <f t="shared" ref="S28:S35" si="14">Q28/R28*1000000</f>
        <v>976.65479978576604</v>
      </c>
      <c r="Y28" t="s">
        <v>21</v>
      </c>
      <c r="Z28">
        <v>37</v>
      </c>
      <c r="AA28">
        <v>609283</v>
      </c>
      <c r="AB28">
        <f t="shared" ref="AB28" si="15">Z28/AA28*1000000</f>
        <v>60.72711695550344</v>
      </c>
      <c r="AD28" s="7"/>
      <c r="AL28" s="7"/>
      <c r="AN28" t="s">
        <v>122</v>
      </c>
      <c r="AP28" t="s">
        <v>11</v>
      </c>
      <c r="AQ28" t="s">
        <v>58</v>
      </c>
      <c r="AR28" t="s">
        <v>13</v>
      </c>
    </row>
    <row r="29" spans="1:44" x14ac:dyDescent="0.25">
      <c r="A29" t="s">
        <v>29</v>
      </c>
      <c r="B29" t="s">
        <v>15</v>
      </c>
      <c r="C29">
        <v>115</v>
      </c>
      <c r="D29">
        <v>77161</v>
      </c>
      <c r="E29" s="3">
        <f>C29/D29*1000000</f>
        <v>1490.3902230401368</v>
      </c>
      <c r="G29" s="7"/>
      <c r="H29" t="s">
        <v>16</v>
      </c>
      <c r="I29" t="s">
        <v>15</v>
      </c>
      <c r="J29">
        <v>51</v>
      </c>
      <c r="K29">
        <v>155572</v>
      </c>
      <c r="L29">
        <f t="shared" ref="L29:L34" si="16">J29/K29*1000000</f>
        <v>327.82248733705296</v>
      </c>
      <c r="N29" s="7"/>
      <c r="P29" t="s">
        <v>21</v>
      </c>
      <c r="Q29">
        <v>319</v>
      </c>
      <c r="R29">
        <v>442932</v>
      </c>
      <c r="S29">
        <f t="shared" si="14"/>
        <v>720.20084347032957</v>
      </c>
      <c r="X29" t="s">
        <v>65</v>
      </c>
      <c r="Y29" t="s">
        <v>15</v>
      </c>
      <c r="Z29">
        <v>2</v>
      </c>
      <c r="AA29">
        <v>74445</v>
      </c>
      <c r="AB29">
        <f>Z29/AA29*1000000</f>
        <v>26.86547115320035</v>
      </c>
      <c r="AD29" s="7"/>
      <c r="AF29" t="s">
        <v>107</v>
      </c>
      <c r="AH29" t="s">
        <v>11</v>
      </c>
      <c r="AI29" t="s">
        <v>58</v>
      </c>
      <c r="AJ29" t="s">
        <v>13</v>
      </c>
      <c r="AL29" s="7"/>
      <c r="AN29" t="s">
        <v>123</v>
      </c>
      <c r="AO29" t="s">
        <v>15</v>
      </c>
      <c r="AP29">
        <v>13</v>
      </c>
      <c r="AQ29">
        <v>313630</v>
      </c>
      <c r="AR29">
        <f>AP29/AQ29*1000000</f>
        <v>41.450116379172911</v>
      </c>
    </row>
    <row r="30" spans="1:44" x14ac:dyDescent="0.25">
      <c r="B30" t="s">
        <v>21</v>
      </c>
      <c r="C30">
        <v>300</v>
      </c>
      <c r="D30">
        <v>231384</v>
      </c>
      <c r="E30" s="3">
        <f>C30/D30*1000000</f>
        <v>1296.5460014521316</v>
      </c>
      <c r="G30" s="7"/>
      <c r="I30" t="s">
        <v>21</v>
      </c>
      <c r="J30">
        <v>315</v>
      </c>
      <c r="K30">
        <v>364742</v>
      </c>
      <c r="L30">
        <f t="shared" si="16"/>
        <v>863.62415076958507</v>
      </c>
      <c r="N30" s="7"/>
      <c r="O30" t="s">
        <v>37</v>
      </c>
      <c r="P30" t="s">
        <v>15</v>
      </c>
      <c r="Q30">
        <v>107</v>
      </c>
      <c r="R30">
        <v>107805</v>
      </c>
      <c r="S30">
        <f t="shared" si="14"/>
        <v>992.53281387690743</v>
      </c>
      <c r="Y30" t="s">
        <v>21</v>
      </c>
      <c r="Z30">
        <v>75</v>
      </c>
      <c r="AA30">
        <v>647693</v>
      </c>
      <c r="AB30">
        <f t="shared" ref="AB30" si="17">Z30/AA30*1000000</f>
        <v>115.79560069353845</v>
      </c>
      <c r="AD30" s="7"/>
      <c r="AF30" t="s">
        <v>108</v>
      </c>
      <c r="AG30" t="s">
        <v>15</v>
      </c>
      <c r="AH30">
        <v>2</v>
      </c>
      <c r="AI30">
        <v>134049</v>
      </c>
      <c r="AJ30">
        <f>AH30/AI30*1000000</f>
        <v>14.919917343657916</v>
      </c>
      <c r="AL30" s="7"/>
      <c r="AO30" t="s">
        <v>21</v>
      </c>
      <c r="AP30">
        <v>284</v>
      </c>
      <c r="AQ30">
        <v>2495841</v>
      </c>
      <c r="AR30">
        <f t="shared" ref="AR30" si="18">AP30/AQ30*1000000</f>
        <v>113.78929987927917</v>
      </c>
    </row>
    <row r="31" spans="1:44" x14ac:dyDescent="0.25">
      <c r="G31" s="7"/>
      <c r="H31" t="s">
        <v>23</v>
      </c>
      <c r="I31" t="s">
        <v>15</v>
      </c>
      <c r="J31">
        <v>48</v>
      </c>
      <c r="K31">
        <v>56269</v>
      </c>
      <c r="L31">
        <f t="shared" si="16"/>
        <v>853.04519362348719</v>
      </c>
      <c r="N31" s="7"/>
      <c r="P31" t="s">
        <v>21</v>
      </c>
      <c r="Q31">
        <v>190</v>
      </c>
      <c r="R31">
        <v>246365</v>
      </c>
      <c r="S31">
        <f t="shared" si="14"/>
        <v>771.21344346802505</v>
      </c>
      <c r="X31" t="s">
        <v>66</v>
      </c>
      <c r="Y31" t="s">
        <v>15</v>
      </c>
      <c r="Z31">
        <v>3</v>
      </c>
      <c r="AA31">
        <v>82725</v>
      </c>
      <c r="AB31">
        <f>Z31/AA31*1000000</f>
        <v>36.264732547597461</v>
      </c>
      <c r="AD31" s="7"/>
      <c r="AE31" s="3"/>
      <c r="AG31" t="s">
        <v>21</v>
      </c>
      <c r="AH31">
        <v>126</v>
      </c>
      <c r="AI31">
        <v>967596</v>
      </c>
      <c r="AJ31">
        <f t="shared" ref="AJ31" si="19">AH31/AI31*1000000</f>
        <v>130.21963712127788</v>
      </c>
      <c r="AL31" s="7"/>
      <c r="AN31" t="s">
        <v>124</v>
      </c>
      <c r="AO31" t="s">
        <v>15</v>
      </c>
      <c r="AP31">
        <v>8</v>
      </c>
      <c r="AQ31">
        <v>374814</v>
      </c>
      <c r="AR31">
        <f>AP31/AQ31*1000000</f>
        <v>21.343919917612467</v>
      </c>
    </row>
    <row r="32" spans="1:44" x14ac:dyDescent="0.25">
      <c r="G32" s="7"/>
      <c r="I32" t="s">
        <v>21</v>
      </c>
      <c r="J32">
        <v>176</v>
      </c>
      <c r="K32">
        <v>145762</v>
      </c>
      <c r="L32">
        <f t="shared" si="16"/>
        <v>1207.4477573030008</v>
      </c>
      <c r="N32" s="7"/>
      <c r="O32" t="s">
        <v>38</v>
      </c>
      <c r="P32" t="s">
        <v>15</v>
      </c>
      <c r="Q32">
        <v>109</v>
      </c>
      <c r="R32">
        <v>108671</v>
      </c>
      <c r="S32">
        <f t="shared" si="14"/>
        <v>1003.0274866339687</v>
      </c>
      <c r="Y32" t="s">
        <v>21</v>
      </c>
      <c r="Z32">
        <v>58</v>
      </c>
      <c r="AA32">
        <v>1211190</v>
      </c>
      <c r="AB32">
        <f t="shared" ref="AB32" si="20">Z32/AA32*1000000</f>
        <v>47.886789025668968</v>
      </c>
      <c r="AD32" s="7"/>
      <c r="AE32" s="3"/>
      <c r="AF32" t="s">
        <v>109</v>
      </c>
      <c r="AG32" t="s">
        <v>15</v>
      </c>
      <c r="AH32">
        <v>1</v>
      </c>
      <c r="AI32">
        <v>71467</v>
      </c>
      <c r="AJ32">
        <f>AH32/AI32*1000000</f>
        <v>13.992472050037081</v>
      </c>
      <c r="AL32" s="7"/>
      <c r="AO32" t="s">
        <v>21</v>
      </c>
      <c r="AP32">
        <v>370</v>
      </c>
      <c r="AQ32">
        <v>2974782</v>
      </c>
      <c r="AR32">
        <f t="shared" ref="AR32" si="21">AP32/AQ32*1000000</f>
        <v>124.37886204770635</v>
      </c>
    </row>
    <row r="33" spans="1:44" x14ac:dyDescent="0.25">
      <c r="G33" s="7"/>
      <c r="H33" s="3" t="s">
        <v>27</v>
      </c>
      <c r="I33" s="3" t="s">
        <v>15</v>
      </c>
      <c r="J33">
        <f>SUM(J29,J31)</f>
        <v>99</v>
      </c>
      <c r="K33">
        <f>SUM(K29,K31)</f>
        <v>211841</v>
      </c>
      <c r="L33" s="3">
        <f t="shared" si="16"/>
        <v>467.33163079857064</v>
      </c>
      <c r="N33" s="7"/>
      <c r="P33" t="s">
        <v>21</v>
      </c>
      <c r="Q33">
        <v>295</v>
      </c>
      <c r="R33">
        <v>269542</v>
      </c>
      <c r="S33">
        <f t="shared" si="14"/>
        <v>1094.4491025517359</v>
      </c>
      <c r="X33" t="s">
        <v>67</v>
      </c>
      <c r="Y33" t="s">
        <v>15</v>
      </c>
      <c r="Z33">
        <v>0</v>
      </c>
      <c r="AA33">
        <v>67350</v>
      </c>
      <c r="AB33">
        <f>Z33/AA33*1000000</f>
        <v>0</v>
      </c>
      <c r="AD33" s="7"/>
      <c r="AG33" t="s">
        <v>21</v>
      </c>
      <c r="AH33">
        <v>77</v>
      </c>
      <c r="AI33">
        <v>1134239</v>
      </c>
      <c r="AJ33">
        <f t="shared" ref="AJ33:AJ35" si="22">AH33/AI33*1000000</f>
        <v>67.886926829354309</v>
      </c>
      <c r="AL33" s="7"/>
      <c r="AN33" t="s">
        <v>125</v>
      </c>
      <c r="AO33" t="s">
        <v>15</v>
      </c>
      <c r="AP33">
        <v>2</v>
      </c>
      <c r="AQ33">
        <v>381729</v>
      </c>
      <c r="AR33">
        <f>AP33/AQ33*1000000</f>
        <v>5.2393189933172479</v>
      </c>
    </row>
    <row r="34" spans="1:44" x14ac:dyDescent="0.25">
      <c r="C34" t="s">
        <v>11</v>
      </c>
      <c r="D34" t="s">
        <v>12</v>
      </c>
      <c r="E34" t="s">
        <v>13</v>
      </c>
      <c r="G34" s="7"/>
      <c r="I34" s="3" t="s">
        <v>21</v>
      </c>
      <c r="J34">
        <f>SUM(J30,J32)</f>
        <v>491</v>
      </c>
      <c r="K34">
        <f>SUM(K30,K32)</f>
        <v>510504</v>
      </c>
      <c r="L34" s="3">
        <f t="shared" si="16"/>
        <v>961.79461865137193</v>
      </c>
      <c r="N34" s="7"/>
      <c r="O34" s="3" t="s">
        <v>27</v>
      </c>
      <c r="P34" s="3" t="s">
        <v>15</v>
      </c>
      <c r="Q34">
        <f>SUM(Q28,Q30,Q32)</f>
        <v>340</v>
      </c>
      <c r="R34">
        <f>SUM(R28,R30,R32)</f>
        <v>343440</v>
      </c>
      <c r="S34" s="3">
        <f t="shared" si="14"/>
        <v>989.98369438621</v>
      </c>
      <c r="Y34" t="s">
        <v>21</v>
      </c>
      <c r="Z34">
        <v>22</v>
      </c>
      <c r="AA34">
        <v>388390</v>
      </c>
      <c r="AB34">
        <f t="shared" ref="AB34" si="23">Z34/AA34*1000000</f>
        <v>56.644094853111568</v>
      </c>
      <c r="AD34" s="7"/>
      <c r="AF34" s="3" t="s">
        <v>62</v>
      </c>
      <c r="AG34" s="3" t="s">
        <v>15</v>
      </c>
      <c r="AH34" s="3">
        <f>SUM(AH30,AH32)</f>
        <v>3</v>
      </c>
      <c r="AI34" s="3">
        <f>SUM(AI30,AI32)</f>
        <v>205516</v>
      </c>
      <c r="AJ34" s="3">
        <f t="shared" si="22"/>
        <v>14.597403608478173</v>
      </c>
      <c r="AL34" s="7"/>
      <c r="AO34" t="s">
        <v>21</v>
      </c>
      <c r="AP34">
        <v>252</v>
      </c>
      <c r="AQ34">
        <v>2703551</v>
      </c>
      <c r="AR34">
        <f t="shared" ref="AR34" si="24">AP34/AQ34*1000000</f>
        <v>93.210743943798363</v>
      </c>
    </row>
    <row r="35" spans="1:44" x14ac:dyDescent="0.25">
      <c r="A35" t="s">
        <v>30</v>
      </c>
      <c r="B35" t="s">
        <v>15</v>
      </c>
      <c r="C35">
        <v>101</v>
      </c>
      <c r="D35">
        <v>63432</v>
      </c>
      <c r="E35">
        <f t="shared" ref="E35:E40" si="25">C35/D35*1000000</f>
        <v>1592.2562744356162</v>
      </c>
      <c r="G35" s="7"/>
      <c r="N35" s="7"/>
      <c r="P35" s="3" t="s">
        <v>21</v>
      </c>
      <c r="Q35">
        <f>SUM(Q29,Q31,Q33)</f>
        <v>804</v>
      </c>
      <c r="R35">
        <f>SUM(R29,R31,R33)</f>
        <v>958839</v>
      </c>
      <c r="S35" s="3">
        <f t="shared" si="14"/>
        <v>838.51407796303658</v>
      </c>
      <c r="X35" t="s">
        <v>68</v>
      </c>
      <c r="Y35" t="s">
        <v>15</v>
      </c>
      <c r="Z35">
        <v>1</v>
      </c>
      <c r="AA35">
        <v>70430</v>
      </c>
      <c r="AB35">
        <f>Z35/AA35*1000000</f>
        <v>14.198494959534289</v>
      </c>
      <c r="AD35" s="7"/>
      <c r="AF35" s="3"/>
      <c r="AG35" s="3" t="s">
        <v>21</v>
      </c>
      <c r="AH35" s="3">
        <f>SUM(AH31,AH33)</f>
        <v>203</v>
      </c>
      <c r="AI35" s="3">
        <f>SUM(AI31,AI33)</f>
        <v>2101835</v>
      </c>
      <c r="AJ35" s="3">
        <f t="shared" si="22"/>
        <v>96.582272157424342</v>
      </c>
      <c r="AL35" s="7"/>
      <c r="AN35" t="s">
        <v>126</v>
      </c>
      <c r="AO35" t="s">
        <v>15</v>
      </c>
      <c r="AP35">
        <v>8</v>
      </c>
      <c r="AQ35">
        <v>320614</v>
      </c>
      <c r="AR35">
        <f>AP35/AQ35*1000000</f>
        <v>24.952123113775446</v>
      </c>
    </row>
    <row r="36" spans="1:44" x14ac:dyDescent="0.25">
      <c r="B36" t="s">
        <v>21</v>
      </c>
      <c r="C36">
        <v>247</v>
      </c>
      <c r="D36">
        <v>215782</v>
      </c>
      <c r="E36">
        <f t="shared" si="25"/>
        <v>1144.6737911410592</v>
      </c>
      <c r="G36" s="7"/>
      <c r="N36" s="7"/>
      <c r="Y36" t="s">
        <v>21</v>
      </c>
      <c r="Z36">
        <v>30</v>
      </c>
      <c r="AA36">
        <v>732577</v>
      </c>
      <c r="AB36">
        <f t="shared" ref="AB36" si="26">Z36/AA36*1000000</f>
        <v>40.951326618225799</v>
      </c>
      <c r="AD36" s="7"/>
      <c r="AL36" s="7"/>
      <c r="AO36" t="s">
        <v>21</v>
      </c>
      <c r="AP36">
        <v>196</v>
      </c>
      <c r="AQ36">
        <v>1709353</v>
      </c>
      <c r="AR36">
        <f t="shared" ref="AR36:AR38" si="27">AP36/AQ36*1000000</f>
        <v>114.66326732980257</v>
      </c>
    </row>
    <row r="37" spans="1:44" x14ac:dyDescent="0.25">
      <c r="A37" t="s">
        <v>32</v>
      </c>
      <c r="B37" t="s">
        <v>15</v>
      </c>
      <c r="C37">
        <v>118</v>
      </c>
      <c r="D37">
        <v>60633</v>
      </c>
      <c r="E37">
        <f t="shared" si="25"/>
        <v>1946.1349430178286</v>
      </c>
      <c r="G37" s="7"/>
      <c r="I37" t="s">
        <v>11</v>
      </c>
      <c r="J37" t="s">
        <v>12</v>
      </c>
      <c r="K37" t="s">
        <v>13</v>
      </c>
      <c r="N37" s="7"/>
      <c r="X37" t="s">
        <v>69</v>
      </c>
      <c r="Y37" t="s">
        <v>15</v>
      </c>
      <c r="Z37">
        <v>1</v>
      </c>
      <c r="AA37">
        <v>83798</v>
      </c>
      <c r="AB37">
        <f>Z37/AA37*1000000</f>
        <v>11.933459032435142</v>
      </c>
      <c r="AD37" s="7"/>
      <c r="AL37" s="7"/>
      <c r="AN37" s="3" t="s">
        <v>62</v>
      </c>
      <c r="AO37" s="3" t="s">
        <v>15</v>
      </c>
      <c r="AP37" s="3">
        <f>SUM(AP29,AP31,AP33,AP35)</f>
        <v>31</v>
      </c>
      <c r="AQ37" s="3">
        <f>SUM(AQ29,AQ31,AQ33,AQ35)</f>
        <v>1390787</v>
      </c>
      <c r="AR37" s="3">
        <f t="shared" si="27"/>
        <v>22.289538225479532</v>
      </c>
    </row>
    <row r="38" spans="1:44" x14ac:dyDescent="0.25">
      <c r="B38" t="s">
        <v>21</v>
      </c>
      <c r="C38">
        <v>202</v>
      </c>
      <c r="D38">
        <v>139500</v>
      </c>
      <c r="E38">
        <f t="shared" si="25"/>
        <v>1448.0286738351253</v>
      </c>
      <c r="G38" s="7"/>
      <c r="H38" t="s">
        <v>17</v>
      </c>
      <c r="I38" t="s">
        <v>15</v>
      </c>
      <c r="J38">
        <v>43</v>
      </c>
      <c r="K38">
        <v>129787</v>
      </c>
      <c r="L38">
        <f t="shared" ref="L38:L43" si="28">J38/K38*1000000</f>
        <v>331.31207285783631</v>
      </c>
      <c r="N38" s="7"/>
      <c r="P38" t="s">
        <v>11</v>
      </c>
      <c r="Q38" t="s">
        <v>12</v>
      </c>
      <c r="R38" t="s">
        <v>13</v>
      </c>
      <c r="Y38" t="s">
        <v>21</v>
      </c>
      <c r="Z38">
        <v>56</v>
      </c>
      <c r="AA38">
        <v>1083617</v>
      </c>
      <c r="AB38">
        <f t="shared" ref="AB38:AB40" si="29">Z38/AA38*1000000</f>
        <v>51.678775803628035</v>
      </c>
      <c r="AD38" s="7"/>
      <c r="AF38" t="s">
        <v>110</v>
      </c>
      <c r="AH38" t="s">
        <v>11</v>
      </c>
      <c r="AI38" t="s">
        <v>58</v>
      </c>
      <c r="AJ38" t="s">
        <v>13</v>
      </c>
      <c r="AL38" s="7"/>
      <c r="AN38" s="3"/>
      <c r="AO38" s="3" t="s">
        <v>21</v>
      </c>
      <c r="AP38" s="3">
        <f>SUM(AP30,AP32,AP34,AP36)</f>
        <v>1102</v>
      </c>
      <c r="AQ38" s="3">
        <f>SUM(AQ30,AQ32,AQ34,AQ36)</f>
        <v>9883527</v>
      </c>
      <c r="AR38" s="3">
        <f t="shared" si="27"/>
        <v>111.49865832308649</v>
      </c>
    </row>
    <row r="39" spans="1:44" x14ac:dyDescent="0.25">
      <c r="A39" s="3" t="s">
        <v>27</v>
      </c>
      <c r="B39" s="3" t="s">
        <v>15</v>
      </c>
      <c r="C39">
        <f>SUM(C35,C37)</f>
        <v>219</v>
      </c>
      <c r="D39">
        <f>SUM(D35,D37)</f>
        <v>124065</v>
      </c>
      <c r="E39" s="3">
        <f t="shared" si="25"/>
        <v>1765.2037238544312</v>
      </c>
      <c r="G39" s="7"/>
      <c r="I39" t="s">
        <v>21</v>
      </c>
      <c r="J39">
        <v>390</v>
      </c>
      <c r="K39">
        <v>420778</v>
      </c>
      <c r="L39">
        <f t="shared" si="28"/>
        <v>926.85454087428525</v>
      </c>
      <c r="N39" s="7"/>
      <c r="O39" t="s">
        <v>36</v>
      </c>
      <c r="P39" t="s">
        <v>15</v>
      </c>
      <c r="Q39">
        <v>70</v>
      </c>
      <c r="R39">
        <v>53250</v>
      </c>
      <c r="S39">
        <f t="shared" ref="S39:S44" si="30">Q39/R39*1000000</f>
        <v>1314.5539906103286</v>
      </c>
      <c r="X39" s="3" t="s">
        <v>62</v>
      </c>
      <c r="Y39" s="3" t="s">
        <v>15</v>
      </c>
      <c r="Z39" s="3">
        <f>SUM(Z31,Z33,Z35,Z37)</f>
        <v>5</v>
      </c>
      <c r="AA39" s="3">
        <f>SUM(AA31,AA33,AA35,AA37)</f>
        <v>304303</v>
      </c>
      <c r="AB39" s="3">
        <f t="shared" si="29"/>
        <v>16.430991478887819</v>
      </c>
      <c r="AD39" s="7"/>
      <c r="AF39" t="s">
        <v>111</v>
      </c>
      <c r="AG39" t="s">
        <v>15</v>
      </c>
      <c r="AH39">
        <v>0</v>
      </c>
      <c r="AI39">
        <v>116804</v>
      </c>
      <c r="AJ39">
        <f>AH39/AI39*1000000</f>
        <v>0</v>
      </c>
      <c r="AL39" s="7"/>
    </row>
    <row r="40" spans="1:44" x14ac:dyDescent="0.25">
      <c r="B40" s="3" t="s">
        <v>21</v>
      </c>
      <c r="C40">
        <f>SUM(C36,C38)</f>
        <v>449</v>
      </c>
      <c r="D40">
        <f>SUM(D36,D38)</f>
        <v>355282</v>
      </c>
      <c r="E40" s="3">
        <f t="shared" si="25"/>
        <v>1263.7848244493107</v>
      </c>
      <c r="G40" s="7"/>
      <c r="H40" t="s">
        <v>24</v>
      </c>
      <c r="I40" t="s">
        <v>15</v>
      </c>
      <c r="J40">
        <v>90</v>
      </c>
      <c r="K40">
        <v>139276</v>
      </c>
      <c r="L40">
        <f t="shared" si="28"/>
        <v>646.19891438582385</v>
      </c>
      <c r="N40" s="7"/>
      <c r="P40" t="s">
        <v>21</v>
      </c>
      <c r="Q40">
        <v>148</v>
      </c>
      <c r="R40">
        <v>123167</v>
      </c>
      <c r="S40">
        <f t="shared" si="30"/>
        <v>1201.6205639497593</v>
      </c>
      <c r="X40" s="3"/>
      <c r="Y40" s="3" t="s">
        <v>21</v>
      </c>
      <c r="Z40" s="3">
        <f>SUM(Z32,Z34,Z36,Z38)</f>
        <v>166</v>
      </c>
      <c r="AA40" s="3">
        <f>SUM(AA32,AA34,AA36,AA38)</f>
        <v>3415774</v>
      </c>
      <c r="AB40" s="3">
        <f t="shared" si="29"/>
        <v>48.598062986602741</v>
      </c>
      <c r="AD40" s="7"/>
      <c r="AG40" t="s">
        <v>21</v>
      </c>
      <c r="AH40">
        <v>81</v>
      </c>
      <c r="AI40">
        <v>1409970</v>
      </c>
      <c r="AJ40">
        <f t="shared" ref="AJ40" si="31">AH40/AI40*1000000</f>
        <v>57.448030809166156</v>
      </c>
      <c r="AL40" s="7"/>
      <c r="AN40" t="s">
        <v>127</v>
      </c>
      <c r="AP40" t="s">
        <v>11</v>
      </c>
      <c r="AQ40" t="s">
        <v>58</v>
      </c>
      <c r="AR40" t="s">
        <v>13</v>
      </c>
    </row>
    <row r="41" spans="1:44" x14ac:dyDescent="0.25">
      <c r="G41" s="7"/>
      <c r="I41" t="s">
        <v>21</v>
      </c>
      <c r="J41">
        <v>406</v>
      </c>
      <c r="K41">
        <v>426019</v>
      </c>
      <c r="L41">
        <f t="shared" si="28"/>
        <v>953.00913809008512</v>
      </c>
      <c r="N41" s="7"/>
      <c r="O41" t="s">
        <v>36</v>
      </c>
      <c r="P41" t="s">
        <v>15</v>
      </c>
      <c r="Q41">
        <v>58</v>
      </c>
      <c r="R41">
        <v>55375</v>
      </c>
      <c r="S41">
        <f t="shared" si="30"/>
        <v>1047.4040632054175</v>
      </c>
      <c r="AD41" s="7"/>
      <c r="AF41" t="s">
        <v>112</v>
      </c>
      <c r="AG41" t="s">
        <v>15</v>
      </c>
      <c r="AH41">
        <v>1</v>
      </c>
      <c r="AI41">
        <v>103692</v>
      </c>
      <c r="AJ41">
        <f>AH41/AI41*1000000</f>
        <v>9.6439455309956408</v>
      </c>
      <c r="AL41" s="7"/>
      <c r="AN41" t="s">
        <v>128</v>
      </c>
      <c r="AO41" t="s">
        <v>15</v>
      </c>
      <c r="AP41">
        <v>6</v>
      </c>
      <c r="AQ41">
        <v>138415</v>
      </c>
      <c r="AR41">
        <f>AP41/AQ41*1000000</f>
        <v>43.347903045190193</v>
      </c>
    </row>
    <row r="42" spans="1:44" x14ac:dyDescent="0.25">
      <c r="G42" s="7"/>
      <c r="H42" s="3" t="s">
        <v>27</v>
      </c>
      <c r="I42" s="3" t="s">
        <v>15</v>
      </c>
      <c r="J42">
        <f>SUM(J38,J40)</f>
        <v>133</v>
      </c>
      <c r="K42">
        <f>SUM(K38,K40)</f>
        <v>269063</v>
      </c>
      <c r="L42" s="3">
        <f t="shared" si="28"/>
        <v>494.30802451470475</v>
      </c>
      <c r="N42" s="7"/>
      <c r="P42" t="s">
        <v>21</v>
      </c>
      <c r="Q42">
        <v>122</v>
      </c>
      <c r="R42">
        <v>127668</v>
      </c>
      <c r="S42">
        <f t="shared" si="30"/>
        <v>955.60359682927594</v>
      </c>
      <c r="AD42" s="7"/>
      <c r="AG42" t="s">
        <v>21</v>
      </c>
      <c r="AH42">
        <v>53</v>
      </c>
      <c r="AI42">
        <v>1294822</v>
      </c>
      <c r="AJ42">
        <f t="shared" ref="AJ42" si="32">AH42/AI42*1000000</f>
        <v>40.93226713787687</v>
      </c>
      <c r="AL42" s="7"/>
      <c r="AO42" t="s">
        <v>21</v>
      </c>
      <c r="AP42">
        <v>89</v>
      </c>
      <c r="AQ42">
        <v>1568846</v>
      </c>
      <c r="AR42">
        <f t="shared" ref="AR42" si="33">AP42/AQ42*1000000</f>
        <v>56.729596149016537</v>
      </c>
    </row>
    <row r="43" spans="1:44" x14ac:dyDescent="0.25">
      <c r="G43" s="7"/>
      <c r="I43" s="3" t="s">
        <v>21</v>
      </c>
      <c r="J43">
        <f>SUM(J39,J41)</f>
        <v>796</v>
      </c>
      <c r="K43">
        <f>SUM(K39,K41)</f>
        <v>846797</v>
      </c>
      <c r="L43" s="3">
        <f t="shared" si="28"/>
        <v>940.01277756061961</v>
      </c>
      <c r="N43" s="7"/>
      <c r="O43" s="3" t="s">
        <v>27</v>
      </c>
      <c r="P43" s="3" t="s">
        <v>15</v>
      </c>
      <c r="Q43">
        <f>SUM(Q39,Q41)</f>
        <v>128</v>
      </c>
      <c r="R43">
        <f>SUM(R39,R41)</f>
        <v>108625</v>
      </c>
      <c r="S43" s="3">
        <f t="shared" si="30"/>
        <v>1178.3659378596087</v>
      </c>
      <c r="X43" t="s">
        <v>70</v>
      </c>
      <c r="Z43" t="s">
        <v>11</v>
      </c>
      <c r="AA43" t="s">
        <v>58</v>
      </c>
      <c r="AB43" t="s">
        <v>13</v>
      </c>
      <c r="AD43" s="7"/>
      <c r="AF43" t="s">
        <v>113</v>
      </c>
      <c r="AG43" t="s">
        <v>15</v>
      </c>
      <c r="AH43">
        <v>0</v>
      </c>
      <c r="AI43">
        <v>114834</v>
      </c>
      <c r="AJ43">
        <f>AH43/AI43*1000000</f>
        <v>0</v>
      </c>
      <c r="AL43" s="7"/>
      <c r="AN43" t="s">
        <v>130</v>
      </c>
      <c r="AO43" t="s">
        <v>15</v>
      </c>
      <c r="AP43">
        <v>8</v>
      </c>
      <c r="AQ43">
        <v>196640</v>
      </c>
      <c r="AR43">
        <f>AP43/AQ43*1000000</f>
        <v>40.683482506102521</v>
      </c>
    </row>
    <row r="44" spans="1:44" x14ac:dyDescent="0.25">
      <c r="G44" s="7"/>
      <c r="N44" s="7"/>
      <c r="P44" s="3" t="s">
        <v>21</v>
      </c>
      <c r="Q44">
        <f>SUM(Q40,Q42)</f>
        <v>270</v>
      </c>
      <c r="R44">
        <f>SUM(R40,R42)</f>
        <v>250835</v>
      </c>
      <c r="S44" s="3">
        <f t="shared" si="30"/>
        <v>1076.4048079414754</v>
      </c>
      <c r="X44" t="s">
        <v>71</v>
      </c>
      <c r="Y44" t="s">
        <v>15</v>
      </c>
      <c r="Z44">
        <v>16</v>
      </c>
      <c r="AA44">
        <v>348633</v>
      </c>
      <c r="AB44">
        <f>Z44/AA44*1000000</f>
        <v>45.893532740733093</v>
      </c>
      <c r="AD44" s="7"/>
      <c r="AG44" t="s">
        <v>21</v>
      </c>
      <c r="AH44">
        <v>50</v>
      </c>
      <c r="AI44">
        <v>1152473</v>
      </c>
      <c r="AJ44">
        <f t="shared" ref="AJ44:AJ46" si="34">AH44/AI44*1000000</f>
        <v>43.384964333220822</v>
      </c>
      <c r="AL44" s="7"/>
      <c r="AO44" t="s">
        <v>21</v>
      </c>
      <c r="AP44">
        <v>142</v>
      </c>
      <c r="AQ44">
        <v>1517497</v>
      </c>
      <c r="AR44">
        <f t="shared" ref="AR44" si="35">AP44/AQ44*1000000</f>
        <v>93.575143805885617</v>
      </c>
    </row>
    <row r="45" spans="1:44" x14ac:dyDescent="0.25">
      <c r="G45" s="7"/>
      <c r="N45" s="7"/>
      <c r="Y45" t="s">
        <v>21</v>
      </c>
      <c r="Z45">
        <v>281</v>
      </c>
      <c r="AA45">
        <v>1454351</v>
      </c>
      <c r="AB45">
        <f t="shared" ref="AB45" si="36">Z45/AA45*1000000</f>
        <v>193.21333020708204</v>
      </c>
      <c r="AD45" s="7"/>
      <c r="AF45" s="3" t="s">
        <v>62</v>
      </c>
      <c r="AG45" s="3" t="s">
        <v>15</v>
      </c>
      <c r="AH45" s="3">
        <f>SUM(AH39,AH41,AH43)</f>
        <v>1</v>
      </c>
      <c r="AI45" s="3">
        <f>SUM(AI39,AI41,AI43)</f>
        <v>335330</v>
      </c>
      <c r="AJ45" s="3">
        <f t="shared" si="34"/>
        <v>2.982136999373751</v>
      </c>
      <c r="AL45" s="7"/>
      <c r="AN45" t="s">
        <v>131</v>
      </c>
      <c r="AO45" t="s">
        <v>15</v>
      </c>
      <c r="AP45">
        <v>3</v>
      </c>
      <c r="AQ45">
        <v>133767</v>
      </c>
      <c r="AR45">
        <f>AP45/AQ45*1000000</f>
        <v>22.427056000358835</v>
      </c>
    </row>
    <row r="46" spans="1:44" x14ac:dyDescent="0.25">
      <c r="G46" s="7"/>
      <c r="N46" s="7"/>
      <c r="X46" t="s">
        <v>72</v>
      </c>
      <c r="Y46" t="s">
        <v>15</v>
      </c>
      <c r="Z46">
        <v>15</v>
      </c>
      <c r="AA46">
        <v>233553</v>
      </c>
      <c r="AB46">
        <f>Z46/AA46*1000000</f>
        <v>64.225250799604368</v>
      </c>
      <c r="AD46" s="7"/>
      <c r="AF46" s="3"/>
      <c r="AG46" s="3" t="s">
        <v>21</v>
      </c>
      <c r="AH46" s="3">
        <f>SUM(AH40,AH42,AH44)</f>
        <v>184</v>
      </c>
      <c r="AI46" s="3">
        <f>SUM(AI40,AI42,AI44)</f>
        <v>3857265</v>
      </c>
      <c r="AJ46" s="3">
        <f t="shared" si="34"/>
        <v>47.702193134254451</v>
      </c>
      <c r="AL46" s="7"/>
      <c r="AO46" t="s">
        <v>21</v>
      </c>
      <c r="AP46">
        <v>62</v>
      </c>
      <c r="AQ46">
        <v>1234948</v>
      </c>
      <c r="AR46">
        <f t="shared" ref="AR46" si="37">AP46/AQ46*1000000</f>
        <v>50.204543025293376</v>
      </c>
    </row>
    <row r="47" spans="1:44" x14ac:dyDescent="0.25">
      <c r="G47" s="7"/>
      <c r="J47" t="s">
        <v>11</v>
      </c>
      <c r="K47" t="s">
        <v>12</v>
      </c>
      <c r="L47" t="s">
        <v>13</v>
      </c>
      <c r="N47" s="7"/>
      <c r="O47" s="3"/>
      <c r="P47" s="3"/>
      <c r="S47" s="3"/>
      <c r="Y47" t="s">
        <v>21</v>
      </c>
      <c r="Z47">
        <v>211</v>
      </c>
      <c r="AA47">
        <v>2094175</v>
      </c>
      <c r="AB47">
        <f t="shared" ref="AB47:AB49" si="38">Z47/AA47*1000000</f>
        <v>100.75566750629723</v>
      </c>
      <c r="AD47" s="7"/>
      <c r="AF47" s="3"/>
      <c r="AG47" s="3"/>
      <c r="AH47" s="3"/>
      <c r="AI47" s="3"/>
      <c r="AJ47" s="3"/>
      <c r="AL47" s="7"/>
      <c r="AN47" t="s">
        <v>132</v>
      </c>
      <c r="AO47" t="s">
        <v>15</v>
      </c>
      <c r="AP47">
        <v>0</v>
      </c>
      <c r="AQ47">
        <v>183033</v>
      </c>
      <c r="AR47">
        <f>AP47/AQ47*1000000</f>
        <v>0</v>
      </c>
    </row>
    <row r="48" spans="1:44" x14ac:dyDescent="0.25">
      <c r="G48" s="7"/>
      <c r="H48" t="s">
        <v>18</v>
      </c>
      <c r="I48" t="s">
        <v>15</v>
      </c>
      <c r="J48">
        <v>59</v>
      </c>
      <c r="K48">
        <v>104729</v>
      </c>
      <c r="L48">
        <f t="shared" ref="L48:L53" si="39">J48/K48*1000000</f>
        <v>563.35876404816247</v>
      </c>
      <c r="N48" s="7"/>
      <c r="P48" s="3"/>
      <c r="S48" s="3"/>
      <c r="X48" s="3" t="s">
        <v>62</v>
      </c>
      <c r="Y48" s="3" t="s">
        <v>15</v>
      </c>
      <c r="Z48" s="3">
        <f>SUM(Z44,Z46)</f>
        <v>31</v>
      </c>
      <c r="AA48" s="3">
        <f>SUM(AA44,AA46)</f>
        <v>582186</v>
      </c>
      <c r="AB48" s="3">
        <f t="shared" si="38"/>
        <v>53.247587540751582</v>
      </c>
      <c r="AD48" s="7"/>
      <c r="AF48" s="3"/>
      <c r="AG48" s="3"/>
      <c r="AH48" s="3"/>
      <c r="AI48" s="3"/>
      <c r="AJ48" s="3"/>
      <c r="AL48" s="7"/>
      <c r="AO48" t="s">
        <v>21</v>
      </c>
      <c r="AP48">
        <v>95</v>
      </c>
      <c r="AQ48">
        <v>1555283</v>
      </c>
      <c r="AR48">
        <f t="shared" ref="AR48:AR50" si="40">AP48/AQ48*1000000</f>
        <v>61.082131033387491</v>
      </c>
    </row>
    <row r="49" spans="7:44" x14ac:dyDescent="0.25">
      <c r="G49" s="7"/>
      <c r="I49" t="s">
        <v>21</v>
      </c>
      <c r="J49">
        <v>471</v>
      </c>
      <c r="K49">
        <v>328766</v>
      </c>
      <c r="L49">
        <f t="shared" si="39"/>
        <v>1432.6298948188073</v>
      </c>
      <c r="N49" s="7"/>
      <c r="X49" s="3"/>
      <c r="Y49" s="3" t="s">
        <v>21</v>
      </c>
      <c r="Z49" s="3">
        <f>SUM(Z45,Z47)</f>
        <v>492</v>
      </c>
      <c r="AA49" s="3">
        <f>SUM(AA45,AA47)</f>
        <v>3548526</v>
      </c>
      <c r="AB49" s="3">
        <f t="shared" si="38"/>
        <v>138.64911797180014</v>
      </c>
      <c r="AD49" s="7"/>
      <c r="AF49" t="s">
        <v>114</v>
      </c>
      <c r="AH49" t="s">
        <v>11</v>
      </c>
      <c r="AI49" t="s">
        <v>58</v>
      </c>
      <c r="AJ49" t="s">
        <v>13</v>
      </c>
      <c r="AL49" s="7"/>
      <c r="AN49" s="3" t="s">
        <v>62</v>
      </c>
      <c r="AO49" s="3" t="s">
        <v>15</v>
      </c>
      <c r="AP49" s="3">
        <f>SUM(AP41,AP43,AP45,AP47)</f>
        <v>17</v>
      </c>
      <c r="AQ49" s="3">
        <f>SUM(AQ41,AQ43,AQ45,AQ47)</f>
        <v>651855</v>
      </c>
      <c r="AR49" s="3">
        <f t="shared" si="40"/>
        <v>26.079419502803535</v>
      </c>
    </row>
    <row r="50" spans="7:44" x14ac:dyDescent="0.25">
      <c r="G50" s="7"/>
      <c r="H50" t="s">
        <v>25</v>
      </c>
      <c r="I50" t="s">
        <v>15</v>
      </c>
      <c r="J50">
        <v>40</v>
      </c>
      <c r="K50">
        <v>104681</v>
      </c>
      <c r="L50">
        <f t="shared" si="39"/>
        <v>382.11327748110926</v>
      </c>
      <c r="N50" s="7"/>
      <c r="AD50" s="7"/>
      <c r="AF50" t="s">
        <v>115</v>
      </c>
      <c r="AG50" s="3" t="s">
        <v>15</v>
      </c>
      <c r="AH50" s="3">
        <v>3</v>
      </c>
      <c r="AI50" s="3">
        <v>120491</v>
      </c>
      <c r="AJ50" s="3">
        <f>AH50/AI50*1000000</f>
        <v>24.898125171174613</v>
      </c>
      <c r="AL50" s="7"/>
      <c r="AN50" s="3"/>
      <c r="AO50" s="3" t="s">
        <v>21</v>
      </c>
      <c r="AP50" s="3">
        <f>SUM(AP42,AP44,AP46,AP48)</f>
        <v>388</v>
      </c>
      <c r="AQ50" s="3">
        <f>SUM(AQ42,AQ44,AQ46,AQ48)</f>
        <v>5876574</v>
      </c>
      <c r="AR50" s="3">
        <f t="shared" si="40"/>
        <v>66.024864147035331</v>
      </c>
    </row>
    <row r="51" spans="7:44" x14ac:dyDescent="0.25">
      <c r="G51" s="7"/>
      <c r="I51" t="s">
        <v>21</v>
      </c>
      <c r="J51">
        <v>520</v>
      </c>
      <c r="K51">
        <v>429095</v>
      </c>
      <c r="L51">
        <f t="shared" si="39"/>
        <v>1211.8528530977987</v>
      </c>
      <c r="N51" s="7"/>
      <c r="AD51" s="7"/>
      <c r="AG51" s="3" t="s">
        <v>21</v>
      </c>
      <c r="AH51" s="3">
        <v>114</v>
      </c>
      <c r="AI51" s="3">
        <v>1743856</v>
      </c>
      <c r="AJ51" s="3">
        <f t="shared" ref="AJ51" si="41">AH51/AI51*1000000</f>
        <v>65.372370195704235</v>
      </c>
      <c r="AL51" s="7"/>
    </row>
    <row r="52" spans="7:44" x14ac:dyDescent="0.25">
      <c r="G52" s="7"/>
      <c r="H52" s="3" t="s">
        <v>27</v>
      </c>
      <c r="I52" s="3" t="s">
        <v>15</v>
      </c>
      <c r="J52">
        <f>SUM(J48,J50)</f>
        <v>99</v>
      </c>
      <c r="K52">
        <f>SUM(K48,K50)</f>
        <v>209410</v>
      </c>
      <c r="L52" s="3">
        <f t="shared" si="39"/>
        <v>472.75679289432213</v>
      </c>
      <c r="N52" s="7"/>
      <c r="AD52" s="7"/>
      <c r="AL52" s="7"/>
    </row>
    <row r="53" spans="7:44" x14ac:dyDescent="0.25">
      <c r="G53" s="7"/>
      <c r="I53" s="3" t="s">
        <v>21</v>
      </c>
      <c r="J53">
        <f>SUM(J49,J51)</f>
        <v>991</v>
      </c>
      <c r="K53">
        <f>SUM(K49,K51)</f>
        <v>757861</v>
      </c>
      <c r="L53" s="3">
        <f t="shared" si="39"/>
        <v>1307.6276520364552</v>
      </c>
      <c r="N53" s="7"/>
      <c r="AD53" s="7"/>
      <c r="AL53" s="7"/>
      <c r="AN53" t="s">
        <v>133</v>
      </c>
      <c r="AP53" t="s">
        <v>11</v>
      </c>
      <c r="AQ53" t="s">
        <v>58</v>
      </c>
      <c r="AR53" t="s">
        <v>13</v>
      </c>
    </row>
    <row r="54" spans="7:44" x14ac:dyDescent="0.25">
      <c r="G54" s="7"/>
      <c r="N54" s="7"/>
      <c r="AD54" s="7"/>
      <c r="AL54" s="7"/>
      <c r="AN54" t="s">
        <v>134</v>
      </c>
      <c r="AO54" t="s">
        <v>15</v>
      </c>
      <c r="AP54">
        <v>0</v>
      </c>
      <c r="AQ54">
        <v>128350</v>
      </c>
      <c r="AR54">
        <f t="shared" ref="AR54:AR65" si="42">AP54/AQ54*1000000</f>
        <v>0</v>
      </c>
    </row>
    <row r="55" spans="7:44" x14ac:dyDescent="0.25">
      <c r="G55" s="7"/>
      <c r="N55" s="7"/>
      <c r="X55" t="s">
        <v>73</v>
      </c>
      <c r="Z55" t="s">
        <v>11</v>
      </c>
      <c r="AA55" t="s">
        <v>58</v>
      </c>
      <c r="AB55" t="s">
        <v>13</v>
      </c>
      <c r="AD55" s="7"/>
      <c r="AL55" s="7"/>
      <c r="AO55" t="s">
        <v>21</v>
      </c>
      <c r="AP55">
        <v>54</v>
      </c>
      <c r="AQ55">
        <v>864806</v>
      </c>
      <c r="AR55">
        <f t="shared" si="42"/>
        <v>62.441749941605408</v>
      </c>
    </row>
    <row r="56" spans="7:44" x14ac:dyDescent="0.25">
      <c r="G56" s="7"/>
      <c r="N56" s="7"/>
      <c r="X56" t="s">
        <v>74</v>
      </c>
      <c r="Y56" t="s">
        <v>15</v>
      </c>
      <c r="Z56">
        <v>7</v>
      </c>
      <c r="AA56">
        <v>626334</v>
      </c>
      <c r="AB56">
        <f>Z56/AA56*1000000</f>
        <v>11.176145634757175</v>
      </c>
      <c r="AD56" s="7"/>
      <c r="AL56" s="7"/>
      <c r="AN56" t="s">
        <v>135</v>
      </c>
      <c r="AO56" t="s">
        <v>15</v>
      </c>
      <c r="AP56">
        <v>0</v>
      </c>
      <c r="AQ56">
        <v>156646</v>
      </c>
      <c r="AR56">
        <f t="shared" si="42"/>
        <v>0</v>
      </c>
    </row>
    <row r="57" spans="7:44" x14ac:dyDescent="0.25">
      <c r="G57" s="7"/>
      <c r="J57" t="s">
        <v>11</v>
      </c>
      <c r="K57" t="s">
        <v>12</v>
      </c>
      <c r="L57" t="s">
        <v>13</v>
      </c>
      <c r="N57" s="7"/>
      <c r="Y57" t="s">
        <v>21</v>
      </c>
      <c r="Z57">
        <v>113</v>
      </c>
      <c r="AA57">
        <v>4936026</v>
      </c>
      <c r="AB57">
        <f t="shared" ref="AB57" si="43">Z57/AA57*1000000</f>
        <v>22.892910207523219</v>
      </c>
      <c r="AD57" s="7"/>
      <c r="AL57" s="7"/>
      <c r="AO57" t="s">
        <v>21</v>
      </c>
      <c r="AP57">
        <v>107</v>
      </c>
      <c r="AQ57">
        <v>1706358</v>
      </c>
      <c r="AR57">
        <f t="shared" si="42"/>
        <v>62.706653586175939</v>
      </c>
    </row>
    <row r="58" spans="7:44" x14ac:dyDescent="0.25">
      <c r="G58" s="7"/>
      <c r="H58" t="s">
        <v>19</v>
      </c>
      <c r="I58" t="s">
        <v>15</v>
      </c>
      <c r="J58">
        <v>120</v>
      </c>
      <c r="K58">
        <v>145469</v>
      </c>
      <c r="L58" s="3">
        <f>J58/K58*1000000</f>
        <v>824.91802377138777</v>
      </c>
      <c r="N58" s="7"/>
      <c r="X58" t="s">
        <v>75</v>
      </c>
      <c r="Y58" t="s">
        <v>15</v>
      </c>
      <c r="Z58">
        <v>10</v>
      </c>
      <c r="AA58">
        <v>253981</v>
      </c>
      <c r="AB58">
        <f>Z58/AA58*1000000</f>
        <v>39.373023966359689</v>
      </c>
      <c r="AD58" s="7"/>
      <c r="AL58" s="7"/>
      <c r="AN58" t="s">
        <v>136</v>
      </c>
      <c r="AO58" t="s">
        <v>15</v>
      </c>
      <c r="AP58">
        <v>0</v>
      </c>
      <c r="AQ58">
        <v>104536</v>
      </c>
      <c r="AR58">
        <f t="shared" si="42"/>
        <v>0</v>
      </c>
    </row>
    <row r="59" spans="7:44" x14ac:dyDescent="0.25">
      <c r="G59" s="7"/>
      <c r="I59" t="s">
        <v>21</v>
      </c>
      <c r="J59">
        <v>470</v>
      </c>
      <c r="K59">
        <v>498645</v>
      </c>
      <c r="L59" s="3">
        <f>J59/K59*1000000</f>
        <v>942.55432221319779</v>
      </c>
      <c r="N59" s="7"/>
      <c r="Y59" t="s">
        <v>21</v>
      </c>
      <c r="Z59">
        <v>115</v>
      </c>
      <c r="AA59">
        <v>1883002</v>
      </c>
      <c r="AB59">
        <f t="shared" ref="AB59" si="44">Z59/AA59*1000000</f>
        <v>61.072691372606087</v>
      </c>
      <c r="AD59" s="7"/>
      <c r="AL59" s="7"/>
      <c r="AO59" t="s">
        <v>21</v>
      </c>
      <c r="AP59">
        <v>73</v>
      </c>
      <c r="AQ59">
        <v>1313962</v>
      </c>
      <c r="AR59">
        <f t="shared" si="42"/>
        <v>55.557162231480056</v>
      </c>
    </row>
    <row r="60" spans="7:44" x14ac:dyDescent="0.25">
      <c r="G60" s="7"/>
      <c r="N60" s="7"/>
      <c r="X60" t="s">
        <v>76</v>
      </c>
      <c r="Y60" t="s">
        <v>15</v>
      </c>
      <c r="Z60">
        <v>13</v>
      </c>
      <c r="AA60">
        <v>407422</v>
      </c>
      <c r="AB60">
        <f>Z60/AA60*1000000</f>
        <v>31.907948024407123</v>
      </c>
      <c r="AD60" s="7"/>
      <c r="AL60" s="7"/>
      <c r="AN60" t="s">
        <v>137</v>
      </c>
      <c r="AO60" t="s">
        <v>15</v>
      </c>
      <c r="AP60">
        <v>2</v>
      </c>
      <c r="AQ60">
        <v>168188</v>
      </c>
      <c r="AR60">
        <f t="shared" si="42"/>
        <v>11.891454800580302</v>
      </c>
    </row>
    <row r="61" spans="7:44" x14ac:dyDescent="0.25">
      <c r="G61" s="7"/>
      <c r="N61" s="7"/>
      <c r="Y61" t="s">
        <v>21</v>
      </c>
      <c r="Z61">
        <v>162</v>
      </c>
      <c r="AA61">
        <v>2739329</v>
      </c>
      <c r="AB61">
        <f t="shared" ref="AB61" si="45">Z61/AA61*1000000</f>
        <v>59.138570065881098</v>
      </c>
      <c r="AD61" s="7"/>
      <c r="AL61" s="7"/>
      <c r="AO61" t="s">
        <v>21</v>
      </c>
      <c r="AP61">
        <v>124</v>
      </c>
      <c r="AQ61">
        <v>1768821</v>
      </c>
      <c r="AR61">
        <f t="shared" si="42"/>
        <v>70.103193030838057</v>
      </c>
    </row>
    <row r="62" spans="7:44" x14ac:dyDescent="0.25">
      <c r="G62" s="7"/>
      <c r="J62" t="s">
        <v>11</v>
      </c>
      <c r="K62" t="s">
        <v>12</v>
      </c>
      <c r="L62" t="s">
        <v>13</v>
      </c>
      <c r="N62" s="7"/>
      <c r="X62" t="s">
        <v>77</v>
      </c>
      <c r="Y62" t="s">
        <v>15</v>
      </c>
      <c r="Z62">
        <v>4</v>
      </c>
      <c r="AA62">
        <v>323019</v>
      </c>
      <c r="AB62">
        <f>Z62/AA62*1000000</f>
        <v>12.383172506880399</v>
      </c>
      <c r="AD62" s="7"/>
      <c r="AL62" s="7"/>
      <c r="AN62" t="s">
        <v>138</v>
      </c>
      <c r="AO62" t="s">
        <v>15</v>
      </c>
      <c r="AP62">
        <v>0</v>
      </c>
      <c r="AQ62">
        <v>106093</v>
      </c>
      <c r="AR62">
        <f t="shared" si="42"/>
        <v>0</v>
      </c>
    </row>
    <row r="63" spans="7:44" x14ac:dyDescent="0.25">
      <c r="G63" s="7"/>
      <c r="H63" t="s">
        <v>20</v>
      </c>
      <c r="I63" t="s">
        <v>15</v>
      </c>
      <c r="J63">
        <v>58</v>
      </c>
      <c r="K63">
        <v>99823</v>
      </c>
      <c r="L63">
        <f t="shared" ref="L63:L68" si="46">J63/K63*1000000</f>
        <v>581.02842030393799</v>
      </c>
      <c r="N63" s="7"/>
      <c r="Y63" t="s">
        <v>21</v>
      </c>
      <c r="Z63">
        <v>221</v>
      </c>
      <c r="AA63">
        <v>2747815</v>
      </c>
      <c r="AB63">
        <f t="shared" ref="AB63:AB65" si="47">Z63/AA63*1000000</f>
        <v>80.427539699725045</v>
      </c>
      <c r="AD63" s="7"/>
      <c r="AL63" s="7"/>
      <c r="AO63" t="s">
        <v>21</v>
      </c>
      <c r="AP63">
        <v>59</v>
      </c>
      <c r="AQ63">
        <v>1112819</v>
      </c>
      <c r="AR63">
        <f t="shared" si="42"/>
        <v>53.018505255571661</v>
      </c>
    </row>
    <row r="64" spans="7:44" x14ac:dyDescent="0.25">
      <c r="G64" s="7"/>
      <c r="I64" t="s">
        <v>21</v>
      </c>
      <c r="J64">
        <v>297</v>
      </c>
      <c r="K64">
        <v>310762</v>
      </c>
      <c r="L64">
        <f t="shared" si="46"/>
        <v>955.71530624722448</v>
      </c>
      <c r="N64" s="7"/>
      <c r="X64" s="3" t="s">
        <v>62</v>
      </c>
      <c r="Y64" s="3" t="s">
        <v>15</v>
      </c>
      <c r="Z64" s="3">
        <f>SUM(Z56,Z58,Z60,Z62)</f>
        <v>34</v>
      </c>
      <c r="AA64" s="3">
        <f>SUM(AA56,AA58,AA60,AA62)</f>
        <v>1610756</v>
      </c>
      <c r="AB64" s="3">
        <f t="shared" si="47"/>
        <v>21.108100792422935</v>
      </c>
      <c r="AD64" s="7"/>
      <c r="AL64" s="7"/>
      <c r="AN64" s="3" t="s">
        <v>62</v>
      </c>
      <c r="AO64" s="3" t="s">
        <v>15</v>
      </c>
      <c r="AP64" s="3">
        <f>SUM(AP56,AP58,AP60,AP62)</f>
        <v>2</v>
      </c>
      <c r="AQ64" s="3">
        <f>SUM(AQ56,AQ58,AQ60,AQ62)</f>
        <v>535463</v>
      </c>
      <c r="AR64" s="3">
        <f t="shared" si="42"/>
        <v>3.735085337362245</v>
      </c>
    </row>
    <row r="65" spans="7:44" x14ac:dyDescent="0.25">
      <c r="G65" s="7"/>
      <c r="H65" t="s">
        <v>26</v>
      </c>
      <c r="I65" t="s">
        <v>15</v>
      </c>
      <c r="J65">
        <v>44</v>
      </c>
      <c r="K65">
        <v>116399</v>
      </c>
      <c r="L65">
        <f t="shared" si="46"/>
        <v>378.01012036185881</v>
      </c>
      <c r="N65" s="7"/>
      <c r="X65" s="3"/>
      <c r="Y65" s="3" t="s">
        <v>21</v>
      </c>
      <c r="Z65" s="3">
        <f>SUM(Z57,Z59,Z61,Z63)</f>
        <v>611</v>
      </c>
      <c r="AA65" s="3">
        <f>SUM(AA57,AA59,AA61,AA63)</f>
        <v>12306172</v>
      </c>
      <c r="AB65" s="3">
        <f t="shared" si="47"/>
        <v>49.649883001797797</v>
      </c>
      <c r="AD65" s="7"/>
      <c r="AL65" s="7"/>
      <c r="AN65" s="3"/>
      <c r="AO65" s="3" t="s">
        <v>21</v>
      </c>
      <c r="AP65" s="3">
        <f>SUM(AP57,AP59,AP61,AP63)</f>
        <v>363</v>
      </c>
      <c r="AQ65" s="3">
        <f>SUM(AQ57,AQ59,AQ61,AQ63)</f>
        <v>5901960</v>
      </c>
      <c r="AR65" s="3">
        <f t="shared" si="42"/>
        <v>61.50499156212512</v>
      </c>
    </row>
    <row r="66" spans="7:44" x14ac:dyDescent="0.25">
      <c r="G66" s="7"/>
      <c r="I66" t="s">
        <v>21</v>
      </c>
      <c r="J66">
        <v>399</v>
      </c>
      <c r="K66">
        <v>390934</v>
      </c>
      <c r="L66">
        <f t="shared" si="46"/>
        <v>1020.6326387574373</v>
      </c>
      <c r="N66" s="7"/>
      <c r="AD66" s="7"/>
      <c r="AL66" s="7"/>
    </row>
    <row r="67" spans="7:44" x14ac:dyDescent="0.25">
      <c r="G67" s="7"/>
      <c r="H67" s="3" t="s">
        <v>27</v>
      </c>
      <c r="I67" s="3" t="s">
        <v>15</v>
      </c>
      <c r="J67">
        <f>SUM(J63,J65)</f>
        <v>102</v>
      </c>
      <c r="K67">
        <f>SUM(K63,K65)</f>
        <v>216222</v>
      </c>
      <c r="L67" s="3">
        <f t="shared" si="46"/>
        <v>471.73738102505763</v>
      </c>
      <c r="N67" s="7"/>
      <c r="AD67" s="7"/>
      <c r="AL67" s="7"/>
    </row>
    <row r="68" spans="7:44" x14ac:dyDescent="0.25">
      <c r="G68" s="7"/>
      <c r="I68" s="3" t="s">
        <v>21</v>
      </c>
      <c r="J68">
        <f>SUM(J64,J66)</f>
        <v>696</v>
      </c>
      <c r="K68">
        <f>SUM(K64,K66)</f>
        <v>701696</v>
      </c>
      <c r="L68" s="3">
        <f t="shared" si="46"/>
        <v>991.88252462604885</v>
      </c>
      <c r="N68" s="7"/>
      <c r="X68" t="s">
        <v>78</v>
      </c>
      <c r="Z68" t="s">
        <v>11</v>
      </c>
      <c r="AA68" t="s">
        <v>58</v>
      </c>
      <c r="AB68" t="s">
        <v>13</v>
      </c>
      <c r="AD68" s="7"/>
      <c r="AL68" s="7"/>
    </row>
    <row r="69" spans="7:44" x14ac:dyDescent="0.25">
      <c r="G69" s="7"/>
      <c r="N69" s="7"/>
      <c r="X69" t="s">
        <v>79</v>
      </c>
      <c r="Y69" s="3" t="s">
        <v>15</v>
      </c>
      <c r="Z69" s="3">
        <v>1</v>
      </c>
      <c r="AA69" s="3">
        <v>161756</v>
      </c>
      <c r="AB69" s="3">
        <f>Z69/AA69*1000000</f>
        <v>6.1821508939390197</v>
      </c>
      <c r="AD69" s="7"/>
      <c r="AL69" s="7"/>
    </row>
    <row r="70" spans="7:44" x14ac:dyDescent="0.25">
      <c r="G70" s="7"/>
      <c r="N70" s="7"/>
      <c r="Y70" s="3" t="s">
        <v>21</v>
      </c>
      <c r="Z70" s="3">
        <v>143</v>
      </c>
      <c r="AA70" s="3">
        <v>1117626</v>
      </c>
      <c r="AB70" s="3">
        <f t="shared" ref="AB70" si="48">Z70/AA70*1000000</f>
        <v>127.94977926426193</v>
      </c>
      <c r="AD70" s="7"/>
      <c r="AL70" s="7"/>
    </row>
    <row r="71" spans="7:44" x14ac:dyDescent="0.25">
      <c r="G71" s="7"/>
      <c r="N71" s="7"/>
      <c r="AD71" s="7"/>
      <c r="AL71" s="7"/>
    </row>
    <row r="72" spans="7:44" x14ac:dyDescent="0.25">
      <c r="N72" s="7"/>
      <c r="AD72" s="7"/>
      <c r="AL72" s="7"/>
    </row>
    <row r="73" spans="7:44" x14ac:dyDescent="0.25">
      <c r="AD73" s="7"/>
      <c r="AL73" s="7"/>
    </row>
    <row r="74" spans="7:44" x14ac:dyDescent="0.25">
      <c r="AD74" s="7"/>
      <c r="AL74" s="7"/>
    </row>
    <row r="75" spans="7:44" x14ac:dyDescent="0.25">
      <c r="AL75" s="7"/>
    </row>
  </sheetData>
  <mergeCells count="4">
    <mergeCell ref="C6:H6"/>
    <mergeCell ref="I6:N6"/>
    <mergeCell ref="Y6:AC6"/>
    <mergeCell ref="AD6:AH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FE36-8484-45BF-A4E4-F9D3AB9F988E}">
  <dimension ref="A3:AC64"/>
  <sheetViews>
    <sheetView tabSelected="1" topLeftCell="B1" zoomScale="70" zoomScaleNormal="70" workbookViewId="0">
      <selection activeCell="Y19" sqref="Y19"/>
    </sheetView>
  </sheetViews>
  <sheetFormatPr baseColWidth="10" defaultRowHeight="15" x14ac:dyDescent="0.25"/>
  <cols>
    <col min="14" max="15" width="11.42578125" style="7"/>
  </cols>
  <sheetData>
    <row r="3" spans="1:29" x14ac:dyDescent="0.25">
      <c r="B3" s="3" t="s">
        <v>7</v>
      </c>
      <c r="S3" s="3" t="s">
        <v>55</v>
      </c>
    </row>
    <row r="7" spans="1:29" x14ac:dyDescent="0.25">
      <c r="B7" s="2"/>
      <c r="C7" s="9" t="s">
        <v>3</v>
      </c>
      <c r="D7" s="9"/>
      <c r="E7" s="9"/>
      <c r="F7" s="9"/>
      <c r="G7" s="9"/>
      <c r="H7" s="10" t="s">
        <v>4</v>
      </c>
      <c r="I7" s="10"/>
      <c r="J7" s="10"/>
      <c r="K7" s="10"/>
      <c r="L7" s="10"/>
      <c r="Q7" s="2"/>
      <c r="R7" s="9" t="s">
        <v>3</v>
      </c>
      <c r="S7" s="9"/>
      <c r="T7" s="9"/>
      <c r="U7" s="9"/>
      <c r="V7" s="9"/>
      <c r="W7" s="9"/>
      <c r="X7" s="10" t="s">
        <v>4</v>
      </c>
      <c r="Y7" s="10"/>
      <c r="Z7" s="10"/>
      <c r="AA7" s="10"/>
      <c r="AB7" s="10"/>
      <c r="AC7" s="10"/>
    </row>
    <row r="8" spans="1:29" x14ac:dyDescent="0.25">
      <c r="B8" s="6" t="s">
        <v>0</v>
      </c>
      <c r="C8" s="1">
        <v>1460.652</v>
      </c>
      <c r="D8" s="1">
        <v>1333.9570000000001</v>
      </c>
      <c r="E8" s="1">
        <v>1721.818</v>
      </c>
      <c r="F8" s="1"/>
      <c r="G8" s="1"/>
      <c r="H8" s="5">
        <v>1516.9860000000001</v>
      </c>
      <c r="I8" s="5">
        <v>1814.789</v>
      </c>
      <c r="J8" s="5">
        <v>1854.5540000000001</v>
      </c>
      <c r="K8" s="5"/>
      <c r="L8" s="5"/>
      <c r="Q8" s="6" t="s">
        <v>0</v>
      </c>
      <c r="R8" s="1">
        <v>10.49836</v>
      </c>
      <c r="S8" s="1">
        <v>51.277230000000003</v>
      </c>
      <c r="T8" s="1">
        <v>65.526240000000001</v>
      </c>
      <c r="U8" s="1"/>
      <c r="V8" s="1"/>
      <c r="W8" s="1"/>
      <c r="X8" s="5">
        <v>88.044780000000003</v>
      </c>
      <c r="Y8" s="5">
        <v>76.687119999999993</v>
      </c>
      <c r="Z8" s="5">
        <v>122.3951</v>
      </c>
      <c r="AA8" s="5"/>
      <c r="AB8" s="5"/>
      <c r="AC8" s="5"/>
    </row>
    <row r="9" spans="1:29" x14ac:dyDescent="0.25">
      <c r="B9" s="6" t="s">
        <v>9</v>
      </c>
      <c r="C9" s="1">
        <v>1094.4259999999999</v>
      </c>
      <c r="D9" s="1">
        <v>1021.165</v>
      </c>
      <c r="E9" s="1">
        <v>850.46140000000003</v>
      </c>
      <c r="F9" s="1">
        <v>1068.729</v>
      </c>
      <c r="G9" s="1">
        <v>1084.127</v>
      </c>
      <c r="H9" s="5">
        <v>782.22950000000003</v>
      </c>
      <c r="I9" s="5">
        <v>777.95460000000003</v>
      </c>
      <c r="J9" s="5">
        <v>664.62660000000005</v>
      </c>
      <c r="K9" s="5">
        <v>757.09040000000005</v>
      </c>
      <c r="L9" s="5">
        <v>1254.424</v>
      </c>
      <c r="Q9" s="6" t="s">
        <v>1</v>
      </c>
      <c r="R9" s="1">
        <v>0</v>
      </c>
      <c r="S9" s="1">
        <v>6.6925889999999999</v>
      </c>
      <c r="T9" s="1">
        <v>15.29438</v>
      </c>
      <c r="U9" s="1">
        <v>22.015280000000001</v>
      </c>
      <c r="V9" s="1">
        <v>15.60014</v>
      </c>
      <c r="W9" s="1">
        <v>34.739109999999997</v>
      </c>
      <c r="X9" s="5">
        <v>78.169319999999999</v>
      </c>
      <c r="Y9" s="5">
        <v>65.975089999999994</v>
      </c>
      <c r="Z9" s="5">
        <v>100.8215</v>
      </c>
      <c r="AA9" s="5">
        <v>100.0052</v>
      </c>
      <c r="AB9" s="5">
        <v>81.026920000000004</v>
      </c>
      <c r="AC9" s="5">
        <v>103.4134</v>
      </c>
    </row>
    <row r="12" spans="1:29" s="7" customFormat="1" x14ac:dyDescent="0.25"/>
    <row r="13" spans="1:29" x14ac:dyDescent="0.25">
      <c r="A13" t="s">
        <v>10</v>
      </c>
      <c r="F13" s="7"/>
      <c r="G13" t="s">
        <v>10</v>
      </c>
      <c r="W13" s="7"/>
    </row>
    <row r="14" spans="1:29" x14ac:dyDescent="0.25">
      <c r="C14" s="3" t="s">
        <v>0</v>
      </c>
      <c r="F14" s="7"/>
      <c r="I14" s="3" t="s">
        <v>9</v>
      </c>
      <c r="P14" t="s">
        <v>86</v>
      </c>
      <c r="W14" s="7"/>
    </row>
    <row r="15" spans="1:29" x14ac:dyDescent="0.25">
      <c r="C15" t="s">
        <v>11</v>
      </c>
      <c r="D15" t="s">
        <v>12</v>
      </c>
      <c r="E15" t="s">
        <v>13</v>
      </c>
      <c r="F15" s="7"/>
      <c r="I15" t="s">
        <v>11</v>
      </c>
      <c r="J15" t="s">
        <v>12</v>
      </c>
      <c r="K15" t="s">
        <v>13</v>
      </c>
      <c r="R15" s="3" t="s">
        <v>0</v>
      </c>
      <c r="W15" s="7"/>
      <c r="Z15" s="3" t="s">
        <v>9</v>
      </c>
    </row>
    <row r="16" spans="1:29" x14ac:dyDescent="0.25">
      <c r="A16" t="s">
        <v>39</v>
      </c>
      <c r="B16" t="s">
        <v>15</v>
      </c>
      <c r="C16">
        <v>89</v>
      </c>
      <c r="D16">
        <v>60825</v>
      </c>
      <c r="E16">
        <f t="shared" ref="E16:E21" si="0">C16/D16*1000000</f>
        <v>1463.2141389231401</v>
      </c>
      <c r="F16" s="7"/>
      <c r="G16" t="s">
        <v>45</v>
      </c>
      <c r="H16" t="s">
        <v>15</v>
      </c>
      <c r="I16">
        <v>80</v>
      </c>
      <c r="J16">
        <v>73775</v>
      </c>
      <c r="K16">
        <f t="shared" ref="K16:K21" si="1">I16/J16*1000000</f>
        <v>1084.3781768891902</v>
      </c>
      <c r="S16" t="s">
        <v>88</v>
      </c>
      <c r="T16" t="s">
        <v>87</v>
      </c>
      <c r="U16" t="s">
        <v>13</v>
      </c>
      <c r="W16" s="7"/>
      <c r="AA16" t="s">
        <v>88</v>
      </c>
      <c r="AB16" t="s">
        <v>87</v>
      </c>
      <c r="AC16" t="s">
        <v>13</v>
      </c>
    </row>
    <row r="17" spans="1:29" x14ac:dyDescent="0.25">
      <c r="B17" t="s">
        <v>21</v>
      </c>
      <c r="C17">
        <v>282</v>
      </c>
      <c r="D17">
        <v>198392</v>
      </c>
      <c r="E17">
        <f t="shared" si="0"/>
        <v>1421.4282833985242</v>
      </c>
      <c r="F17" s="7"/>
      <c r="H17" t="s">
        <v>21</v>
      </c>
      <c r="I17">
        <v>213</v>
      </c>
      <c r="J17">
        <v>315562</v>
      </c>
      <c r="K17">
        <f t="shared" si="1"/>
        <v>674.98621507025553</v>
      </c>
      <c r="Q17" t="s">
        <v>80</v>
      </c>
      <c r="R17" t="s">
        <v>15</v>
      </c>
      <c r="S17">
        <v>1</v>
      </c>
      <c r="T17">
        <v>116267</v>
      </c>
      <c r="U17">
        <f>S17/T17*1000000</f>
        <v>8.6008927726698037</v>
      </c>
      <c r="W17" s="7"/>
      <c r="Y17" t="s">
        <v>89</v>
      </c>
      <c r="Z17" t="s">
        <v>15</v>
      </c>
      <c r="AA17">
        <v>0</v>
      </c>
      <c r="AB17">
        <v>90817</v>
      </c>
      <c r="AC17">
        <f>AA17/AB17*1000000</f>
        <v>0</v>
      </c>
    </row>
    <row r="18" spans="1:29" x14ac:dyDescent="0.25">
      <c r="A18" t="s">
        <v>42</v>
      </c>
      <c r="B18" t="s">
        <v>15</v>
      </c>
      <c r="C18">
        <v>74</v>
      </c>
      <c r="D18">
        <v>50769</v>
      </c>
      <c r="E18">
        <f t="shared" si="0"/>
        <v>1457.5823829502256</v>
      </c>
      <c r="F18" s="7"/>
      <c r="G18" t="s">
        <v>50</v>
      </c>
      <c r="H18" t="s">
        <v>15</v>
      </c>
      <c r="I18">
        <v>85</v>
      </c>
      <c r="J18">
        <v>76989</v>
      </c>
      <c r="K18">
        <f t="shared" si="1"/>
        <v>1104.0538258712284</v>
      </c>
      <c r="R18" t="s">
        <v>21</v>
      </c>
      <c r="S18">
        <v>49</v>
      </c>
      <c r="T18">
        <v>624275</v>
      </c>
      <c r="U18">
        <f t="shared" ref="U18:U20" si="2">S18/T18*1000000</f>
        <v>78.491049617556371</v>
      </c>
      <c r="W18" s="7"/>
      <c r="Z18" t="s">
        <v>21</v>
      </c>
      <c r="AA18">
        <v>95</v>
      </c>
      <c r="AB18">
        <v>868076</v>
      </c>
      <c r="AC18">
        <f t="shared" ref="AC18:AC20" si="3">AA18/AB18*1000000</f>
        <v>109.43742252982459</v>
      </c>
    </row>
    <row r="19" spans="1:29" x14ac:dyDescent="0.25">
      <c r="B19" t="s">
        <v>21</v>
      </c>
      <c r="C19">
        <v>194</v>
      </c>
      <c r="D19">
        <v>115388</v>
      </c>
      <c r="E19">
        <f t="shared" si="0"/>
        <v>1681.2840156688737</v>
      </c>
      <c r="F19" s="7"/>
      <c r="H19" t="s">
        <v>21</v>
      </c>
      <c r="I19">
        <v>215</v>
      </c>
      <c r="J19">
        <v>231592</v>
      </c>
      <c r="K19">
        <f t="shared" si="1"/>
        <v>928.35676534595325</v>
      </c>
      <c r="Q19" t="s">
        <v>81</v>
      </c>
      <c r="R19" t="s">
        <v>15</v>
      </c>
      <c r="S19">
        <v>1</v>
      </c>
      <c r="T19">
        <v>74239</v>
      </c>
      <c r="U19">
        <f>S19/T19*1000000</f>
        <v>13.470009024906046</v>
      </c>
      <c r="W19" s="7"/>
      <c r="Y19" t="s">
        <v>90</v>
      </c>
      <c r="Z19" t="s">
        <v>15</v>
      </c>
      <c r="AA19">
        <v>0</v>
      </c>
      <c r="AB19">
        <v>73882</v>
      </c>
      <c r="AC19">
        <f>AA19/AB19*1000000</f>
        <v>0</v>
      </c>
    </row>
    <row r="20" spans="1:29" x14ac:dyDescent="0.25">
      <c r="A20" s="3" t="s">
        <v>27</v>
      </c>
      <c r="B20" s="3" t="s">
        <v>15</v>
      </c>
      <c r="C20">
        <f>SUM(C16,C18)</f>
        <v>163</v>
      </c>
      <c r="D20">
        <f>SUM(D16,D18)</f>
        <v>111594</v>
      </c>
      <c r="E20" s="3">
        <f t="shared" si="0"/>
        <v>1460.6520063802714</v>
      </c>
      <c r="F20" s="7"/>
      <c r="G20" s="3" t="s">
        <v>27</v>
      </c>
      <c r="H20" s="3" t="s">
        <v>15</v>
      </c>
      <c r="I20">
        <f>SUM(I16,I18)</f>
        <v>165</v>
      </c>
      <c r="J20">
        <f>SUM(J16,J18)</f>
        <v>150764</v>
      </c>
      <c r="K20" s="3">
        <f t="shared" si="1"/>
        <v>1094.4257249741318</v>
      </c>
      <c r="R20" t="s">
        <v>21</v>
      </c>
      <c r="S20">
        <v>35</v>
      </c>
      <c r="T20">
        <v>329785</v>
      </c>
      <c r="U20">
        <f t="shared" si="2"/>
        <v>106.1297512015404</v>
      </c>
      <c r="W20" s="7"/>
      <c r="Z20" t="s">
        <v>21</v>
      </c>
      <c r="AA20">
        <v>33</v>
      </c>
      <c r="AB20">
        <v>834866</v>
      </c>
      <c r="AC20">
        <f t="shared" si="3"/>
        <v>39.527301387288503</v>
      </c>
    </row>
    <row r="21" spans="1:29" x14ac:dyDescent="0.25">
      <c r="B21" s="3" t="s">
        <v>21</v>
      </c>
      <c r="C21">
        <f>SUM(C17,C19)</f>
        <v>476</v>
      </c>
      <c r="D21">
        <f>SUM(D17,D19)</f>
        <v>313780</v>
      </c>
      <c r="E21" s="3">
        <f t="shared" si="0"/>
        <v>1516.9864236088979</v>
      </c>
      <c r="F21" s="7"/>
      <c r="H21" s="3" t="s">
        <v>21</v>
      </c>
      <c r="I21">
        <f>SUM(I17,I19)</f>
        <v>428</v>
      </c>
      <c r="J21">
        <f>SUM(J17,J19)</f>
        <v>547154</v>
      </c>
      <c r="K21" s="3">
        <f t="shared" si="1"/>
        <v>782.22950028693936</v>
      </c>
      <c r="Q21" s="3" t="s">
        <v>62</v>
      </c>
      <c r="R21" s="3" t="s">
        <v>15</v>
      </c>
      <c r="S21" s="3">
        <f>SUM(S17,S19)</f>
        <v>2</v>
      </c>
      <c r="T21" s="3">
        <f>SUM(T17,T19)</f>
        <v>190506</v>
      </c>
      <c r="U21" s="3">
        <f>S21/T21*1000000</f>
        <v>10.498357007128384</v>
      </c>
      <c r="W21" s="7"/>
      <c r="Y21" t="s">
        <v>91</v>
      </c>
      <c r="Z21" t="s">
        <v>15</v>
      </c>
      <c r="AA21">
        <v>0</v>
      </c>
      <c r="AB21">
        <v>59080</v>
      </c>
      <c r="AC21">
        <f>AA21/AB21*1000000</f>
        <v>0</v>
      </c>
    </row>
    <row r="22" spans="1:29" x14ac:dyDescent="0.25">
      <c r="B22" s="3"/>
      <c r="E22" s="3"/>
      <c r="F22" s="7"/>
      <c r="O22" s="8"/>
      <c r="P22" s="3"/>
      <c r="Q22" s="3"/>
      <c r="R22" s="3" t="s">
        <v>21</v>
      </c>
      <c r="S22" s="3">
        <f>SUM(S18,S20)</f>
        <v>84</v>
      </c>
      <c r="T22" s="3">
        <f>SUM(T18,T20)</f>
        <v>954060</v>
      </c>
      <c r="U22" s="3">
        <f t="shared" ref="U22" si="4">S22/T22*1000000</f>
        <v>88.044777058046662</v>
      </c>
      <c r="V22" s="3"/>
      <c r="W22" s="8"/>
      <c r="Z22" t="s">
        <v>21</v>
      </c>
      <c r="AA22">
        <v>39</v>
      </c>
      <c r="AB22">
        <v>433446</v>
      </c>
      <c r="AC22">
        <f t="shared" ref="AC22" si="5">AA22/AB22*1000000</f>
        <v>89.97660608241857</v>
      </c>
    </row>
    <row r="23" spans="1:29" x14ac:dyDescent="0.25">
      <c r="C23" t="s">
        <v>88</v>
      </c>
      <c r="D23" t="s">
        <v>87</v>
      </c>
      <c r="E23" t="s">
        <v>13</v>
      </c>
      <c r="F23" s="7"/>
      <c r="I23" t="s">
        <v>88</v>
      </c>
      <c r="J23" t="s">
        <v>87</v>
      </c>
      <c r="K23" t="s">
        <v>13</v>
      </c>
      <c r="P23" s="3"/>
      <c r="W23" s="8"/>
      <c r="Y23" s="3" t="s">
        <v>62</v>
      </c>
      <c r="Z23" s="3" t="s">
        <v>15</v>
      </c>
      <c r="AA23" s="3">
        <f>SUM(AA17,AA19,AA21)</f>
        <v>0</v>
      </c>
      <c r="AB23" s="3">
        <f>SUM(AB17,AB19,AB21)</f>
        <v>223779</v>
      </c>
      <c r="AC23" s="3">
        <f>AA23/AB23*1000000</f>
        <v>0</v>
      </c>
    </row>
    <row r="24" spans="1:29" x14ac:dyDescent="0.25">
      <c r="A24" t="s">
        <v>40</v>
      </c>
      <c r="B24" t="s">
        <v>15</v>
      </c>
      <c r="C24">
        <v>90</v>
      </c>
      <c r="D24">
        <v>69128</v>
      </c>
      <c r="E24">
        <f t="shared" ref="E24:E29" si="6">C24/D24*1000000</f>
        <v>1301.9326466844116</v>
      </c>
      <c r="F24" s="7"/>
      <c r="G24" t="s">
        <v>46</v>
      </c>
      <c r="H24" t="s">
        <v>15</v>
      </c>
      <c r="I24">
        <v>58</v>
      </c>
      <c r="J24">
        <v>68254</v>
      </c>
      <c r="K24">
        <f t="shared" ref="K24:K29" si="7">I24/J24*1000000</f>
        <v>849.76704661997837</v>
      </c>
      <c r="W24" s="7"/>
      <c r="Y24" s="3"/>
      <c r="Z24" s="3" t="s">
        <v>21</v>
      </c>
      <c r="AA24" s="3">
        <f>SUM(AA18,AA20,AA22)</f>
        <v>167</v>
      </c>
      <c r="AB24" s="3">
        <f>SUM(AB18,AB20,AB22)</f>
        <v>2136388</v>
      </c>
      <c r="AC24" s="3">
        <f t="shared" ref="AC24" si="8">AA24/AB24*1000000</f>
        <v>78.169321303059178</v>
      </c>
    </row>
    <row r="25" spans="1:29" x14ac:dyDescent="0.25">
      <c r="B25" t="s">
        <v>21</v>
      </c>
      <c r="C25">
        <v>476</v>
      </c>
      <c r="D25">
        <v>253297</v>
      </c>
      <c r="E25">
        <f t="shared" si="6"/>
        <v>1879.2168876852074</v>
      </c>
      <c r="F25" s="7"/>
      <c r="H25" t="s">
        <v>21</v>
      </c>
      <c r="I25">
        <v>172</v>
      </c>
      <c r="J25">
        <v>252041</v>
      </c>
      <c r="K25">
        <f t="shared" si="7"/>
        <v>682.42865248114401</v>
      </c>
      <c r="S25" t="s">
        <v>88</v>
      </c>
      <c r="T25" t="s">
        <v>87</v>
      </c>
      <c r="U25" t="s">
        <v>13</v>
      </c>
      <c r="W25" s="7"/>
      <c r="AA25" t="s">
        <v>88</v>
      </c>
      <c r="AB25" t="s">
        <v>87</v>
      </c>
      <c r="AC25" t="s">
        <v>13</v>
      </c>
    </row>
    <row r="26" spans="1:29" x14ac:dyDescent="0.25">
      <c r="A26" t="s">
        <v>43</v>
      </c>
      <c r="B26" t="s">
        <v>15</v>
      </c>
      <c r="C26">
        <v>144</v>
      </c>
      <c r="D26">
        <v>106290</v>
      </c>
      <c r="E26">
        <f t="shared" si="6"/>
        <v>1354.784081287045</v>
      </c>
      <c r="F26" s="7"/>
      <c r="G26" t="s">
        <v>51</v>
      </c>
      <c r="H26" t="s">
        <v>15</v>
      </c>
      <c r="I26">
        <v>99</v>
      </c>
      <c r="J26">
        <v>85492</v>
      </c>
      <c r="K26">
        <f t="shared" si="7"/>
        <v>1158.0030880082347</v>
      </c>
      <c r="Q26" s="3" t="s">
        <v>82</v>
      </c>
      <c r="R26" s="3" t="s">
        <v>15</v>
      </c>
      <c r="S26" s="3">
        <v>6</v>
      </c>
      <c r="T26" s="3">
        <v>117011</v>
      </c>
      <c r="U26" s="3">
        <f>S26/T26*1000000</f>
        <v>51.277230345864915</v>
      </c>
      <c r="W26" s="7"/>
      <c r="Y26" t="s">
        <v>92</v>
      </c>
      <c r="Z26" t="s">
        <v>15</v>
      </c>
      <c r="AA26">
        <v>0</v>
      </c>
      <c r="AB26">
        <v>64257</v>
      </c>
      <c r="AC26">
        <f>AA26/AB26*1000000</f>
        <v>0</v>
      </c>
    </row>
    <row r="27" spans="1:29" x14ac:dyDescent="0.25">
      <c r="B27" t="s">
        <v>21</v>
      </c>
      <c r="C27">
        <v>625</v>
      </c>
      <c r="D27">
        <v>353385</v>
      </c>
      <c r="E27">
        <f t="shared" si="6"/>
        <v>1768.6093071296179</v>
      </c>
      <c r="F27" s="7"/>
      <c r="H27" t="s">
        <v>21</v>
      </c>
      <c r="I27">
        <v>181</v>
      </c>
      <c r="J27">
        <v>201713</v>
      </c>
      <c r="K27">
        <f t="shared" si="7"/>
        <v>897.31450129639643</v>
      </c>
      <c r="Q27" s="3"/>
      <c r="R27" s="3" t="s">
        <v>21</v>
      </c>
      <c r="S27" s="3">
        <v>31</v>
      </c>
      <c r="T27" s="3">
        <v>404240</v>
      </c>
      <c r="U27" s="3">
        <f t="shared" ref="U27" si="9">S27/T27*1000000</f>
        <v>76.687116564417181</v>
      </c>
      <c r="W27" s="7"/>
      <c r="Z27" t="s">
        <v>21</v>
      </c>
      <c r="AA27">
        <v>55</v>
      </c>
      <c r="AB27">
        <v>822841</v>
      </c>
      <c r="AC27">
        <f t="shared" ref="AC27" si="10">AA27/AB27*1000000</f>
        <v>66.841589079785777</v>
      </c>
    </row>
    <row r="28" spans="1:29" x14ac:dyDescent="0.25">
      <c r="A28" s="3" t="s">
        <v>27</v>
      </c>
      <c r="B28" s="3" t="s">
        <v>15</v>
      </c>
      <c r="C28">
        <f>SUM(C24,C26)</f>
        <v>234</v>
      </c>
      <c r="D28">
        <f>SUM(D24,D26)</f>
        <v>175418</v>
      </c>
      <c r="E28" s="3">
        <f t="shared" si="6"/>
        <v>1333.9566065056038</v>
      </c>
      <c r="F28" s="7"/>
      <c r="G28" s="3" t="s">
        <v>27</v>
      </c>
      <c r="H28" s="3" t="s">
        <v>15</v>
      </c>
      <c r="I28">
        <f>SUM(I24,I26)</f>
        <v>157</v>
      </c>
      <c r="J28">
        <f>SUM(J24,J26)</f>
        <v>153746</v>
      </c>
      <c r="K28" s="3">
        <f>I28/J28*1000000</f>
        <v>1021.1647782706543</v>
      </c>
      <c r="W28" s="7"/>
      <c r="Y28" t="s">
        <v>93</v>
      </c>
      <c r="Z28" t="s">
        <v>15</v>
      </c>
      <c r="AA28">
        <v>1</v>
      </c>
      <c r="AB28">
        <v>85162</v>
      </c>
      <c r="AC28">
        <f>AA28/AB28*1000000</f>
        <v>11.742326389704328</v>
      </c>
    </row>
    <row r="29" spans="1:29" x14ac:dyDescent="0.25">
      <c r="B29" s="3" t="s">
        <v>21</v>
      </c>
      <c r="C29">
        <f>SUM(C25,C27)</f>
        <v>1101</v>
      </c>
      <c r="D29">
        <f>SUM(D25,D27)</f>
        <v>606682</v>
      </c>
      <c r="E29" s="3">
        <f t="shared" si="6"/>
        <v>1814.7892965342633</v>
      </c>
      <c r="F29" s="7"/>
      <c r="H29" s="3" t="s">
        <v>21</v>
      </c>
      <c r="I29">
        <f>SUM(I25,I27)</f>
        <v>353</v>
      </c>
      <c r="J29">
        <f>SUM(J25,J27)</f>
        <v>453754</v>
      </c>
      <c r="K29" s="3">
        <f t="shared" si="7"/>
        <v>777.95457450512833</v>
      </c>
      <c r="W29" s="7"/>
      <c r="Z29" t="s">
        <v>21</v>
      </c>
      <c r="AA29">
        <v>17</v>
      </c>
      <c r="AB29">
        <v>268480</v>
      </c>
      <c r="AC29">
        <f t="shared" ref="AC29" si="11">AA29/AB29*1000000</f>
        <v>63.319427890345658</v>
      </c>
    </row>
    <row r="30" spans="1:29" x14ac:dyDescent="0.25">
      <c r="F30" s="7"/>
      <c r="S30" t="s">
        <v>88</v>
      </c>
      <c r="T30" t="s">
        <v>87</v>
      </c>
      <c r="U30" t="s">
        <v>13</v>
      </c>
      <c r="W30" s="7"/>
      <c r="Y30" s="3" t="s">
        <v>62</v>
      </c>
      <c r="Z30" s="3" t="s">
        <v>15</v>
      </c>
      <c r="AA30" s="3">
        <f>SUM(AA26,AA28)</f>
        <v>1</v>
      </c>
      <c r="AB30" s="3">
        <f>SUM(AB26,AB28)</f>
        <v>149419</v>
      </c>
      <c r="AC30" s="3">
        <f>AA30/AB30*1000000</f>
        <v>6.69258929587268</v>
      </c>
    </row>
    <row r="31" spans="1:29" x14ac:dyDescent="0.25">
      <c r="F31" s="7"/>
      <c r="Q31" t="s">
        <v>83</v>
      </c>
      <c r="R31" t="s">
        <v>15</v>
      </c>
      <c r="S31">
        <v>5</v>
      </c>
      <c r="T31">
        <v>72704</v>
      </c>
      <c r="U31">
        <f>S31/T31*1000000</f>
        <v>68.77200704225352</v>
      </c>
      <c r="W31" s="7"/>
      <c r="Y31" s="3"/>
      <c r="Z31" s="3" t="s">
        <v>21</v>
      </c>
      <c r="AA31" s="3">
        <f>SUM(AA27,AA29)</f>
        <v>72</v>
      </c>
      <c r="AB31" s="3">
        <f>SUM(AB27,AB29)</f>
        <v>1091321</v>
      </c>
      <c r="AC31" s="3">
        <f t="shared" ref="AC31" si="12">AA31/AB31*1000000</f>
        <v>65.975088906013909</v>
      </c>
    </row>
    <row r="32" spans="1:29" x14ac:dyDescent="0.25">
      <c r="C32" t="s">
        <v>88</v>
      </c>
      <c r="D32" t="s">
        <v>87</v>
      </c>
      <c r="E32" t="s">
        <v>13</v>
      </c>
      <c r="F32" s="7"/>
      <c r="I32" t="s">
        <v>88</v>
      </c>
      <c r="J32" t="s">
        <v>87</v>
      </c>
      <c r="K32" t="s">
        <v>13</v>
      </c>
      <c r="R32" t="s">
        <v>21</v>
      </c>
      <c r="S32">
        <v>64</v>
      </c>
      <c r="T32">
        <v>408736</v>
      </c>
      <c r="U32">
        <f t="shared" ref="U32" si="13">S32/T32*1000000</f>
        <v>156.58028654192438</v>
      </c>
      <c r="W32" s="7"/>
      <c r="AA32" t="s">
        <v>88</v>
      </c>
      <c r="AB32" t="s">
        <v>87</v>
      </c>
      <c r="AC32" t="s">
        <v>13</v>
      </c>
    </row>
    <row r="33" spans="1:29" x14ac:dyDescent="0.25">
      <c r="A33" t="s">
        <v>41</v>
      </c>
      <c r="B33" t="s">
        <v>15</v>
      </c>
      <c r="C33">
        <v>177</v>
      </c>
      <c r="D33">
        <v>109184</v>
      </c>
      <c r="E33">
        <f t="shared" ref="E33:E38" si="14">C33/D33*1000000</f>
        <v>1621.1166471277843</v>
      </c>
      <c r="F33" s="7"/>
      <c r="G33" t="s">
        <v>47</v>
      </c>
      <c r="H33" t="s">
        <v>15</v>
      </c>
      <c r="I33">
        <v>86</v>
      </c>
      <c r="J33">
        <v>97552</v>
      </c>
      <c r="K33">
        <f t="shared" ref="K33:K38" si="15">I33/J33*1000000</f>
        <v>881.58110546170246</v>
      </c>
      <c r="Q33" t="s">
        <v>84</v>
      </c>
      <c r="R33" t="s">
        <v>15</v>
      </c>
      <c r="S33">
        <v>11</v>
      </c>
      <c r="T33">
        <v>80067</v>
      </c>
      <c r="U33">
        <f>S33/T33*1000000</f>
        <v>137.38494011265567</v>
      </c>
      <c r="W33" s="7"/>
      <c r="Y33" t="s">
        <v>94</v>
      </c>
      <c r="Z33" t="s">
        <v>15</v>
      </c>
      <c r="AA33">
        <v>1</v>
      </c>
      <c r="AB33">
        <v>73948</v>
      </c>
      <c r="AC33">
        <f>AA33/AB33*1000000</f>
        <v>13.523016173527344</v>
      </c>
    </row>
    <row r="34" spans="1:29" x14ac:dyDescent="0.25">
      <c r="B34" t="s">
        <v>21</v>
      </c>
      <c r="C34">
        <v>481</v>
      </c>
      <c r="D34">
        <v>248835</v>
      </c>
      <c r="E34">
        <f t="shared" si="14"/>
        <v>1933.0078164245383</v>
      </c>
      <c r="F34" s="7"/>
      <c r="H34" t="s">
        <v>21</v>
      </c>
      <c r="I34">
        <v>180</v>
      </c>
      <c r="J34">
        <v>231791</v>
      </c>
      <c r="K34">
        <f t="shared" si="15"/>
        <v>776.56164389471553</v>
      </c>
      <c r="R34" t="s">
        <v>21</v>
      </c>
      <c r="S34">
        <v>97</v>
      </c>
      <c r="T34">
        <v>736193</v>
      </c>
      <c r="U34">
        <f t="shared" ref="U34:U38" si="16">S34/T34*1000000</f>
        <v>131.75892734649747</v>
      </c>
      <c r="W34" s="7"/>
      <c r="Z34" t="s">
        <v>21</v>
      </c>
      <c r="AA34">
        <v>47</v>
      </c>
      <c r="AB34">
        <v>402068</v>
      </c>
      <c r="AC34">
        <f t="shared" ref="AC34" si="17">AA34/AB34*1000000</f>
        <v>116.89564949212571</v>
      </c>
    </row>
    <row r="35" spans="1:29" x14ac:dyDescent="0.25">
      <c r="A35" t="s">
        <v>44</v>
      </c>
      <c r="B35" t="s">
        <v>15</v>
      </c>
      <c r="C35">
        <v>171</v>
      </c>
      <c r="D35">
        <v>92928</v>
      </c>
      <c r="E35">
        <f t="shared" si="14"/>
        <v>1840.134297520661</v>
      </c>
      <c r="F35" s="7"/>
      <c r="G35" t="s">
        <v>52</v>
      </c>
      <c r="H35" t="s">
        <v>15</v>
      </c>
      <c r="I35">
        <v>81</v>
      </c>
      <c r="J35">
        <v>98812</v>
      </c>
      <c r="K35">
        <f t="shared" si="15"/>
        <v>819.73849330040889</v>
      </c>
      <c r="Q35" t="s">
        <v>85</v>
      </c>
      <c r="R35" t="s">
        <v>15</v>
      </c>
      <c r="S35">
        <v>0</v>
      </c>
      <c r="T35">
        <v>91406</v>
      </c>
      <c r="U35">
        <f t="shared" si="16"/>
        <v>0</v>
      </c>
      <c r="W35" s="7"/>
      <c r="Y35" t="s">
        <v>95</v>
      </c>
      <c r="Z35" t="s">
        <v>15</v>
      </c>
      <c r="AA35">
        <v>1</v>
      </c>
      <c r="AB35">
        <v>56819</v>
      </c>
      <c r="AC35">
        <f>AA35/AB35*1000000</f>
        <v>17.599746563649482</v>
      </c>
    </row>
    <row r="36" spans="1:29" x14ac:dyDescent="0.25">
      <c r="B36" t="s">
        <v>21</v>
      </c>
      <c r="C36">
        <v>626</v>
      </c>
      <c r="D36">
        <v>348074</v>
      </c>
      <c r="E36">
        <f t="shared" si="14"/>
        <v>1798.4681418319094</v>
      </c>
      <c r="F36" s="7"/>
      <c r="H36" t="s">
        <v>21</v>
      </c>
      <c r="I36">
        <v>285</v>
      </c>
      <c r="J36">
        <v>467850</v>
      </c>
      <c r="K36">
        <f t="shared" si="15"/>
        <v>609.16960564283431</v>
      </c>
      <c r="R36" t="s">
        <v>21</v>
      </c>
      <c r="S36">
        <v>36</v>
      </c>
      <c r="T36">
        <v>464613</v>
      </c>
      <c r="U36">
        <f t="shared" si="16"/>
        <v>77.483841390576671</v>
      </c>
      <c r="W36" s="7"/>
      <c r="Z36" t="s">
        <v>21</v>
      </c>
      <c r="AA36">
        <v>58</v>
      </c>
      <c r="AB36">
        <v>639377</v>
      </c>
      <c r="AC36">
        <f t="shared" ref="AC36" si="18">AA36/AB36*1000000</f>
        <v>90.713303731601229</v>
      </c>
    </row>
    <row r="37" spans="1:29" x14ac:dyDescent="0.25">
      <c r="A37" s="3" t="s">
        <v>27</v>
      </c>
      <c r="B37" s="3" t="s">
        <v>15</v>
      </c>
      <c r="C37">
        <f>SUM(C33,C35)</f>
        <v>348</v>
      </c>
      <c r="D37">
        <f>SUM(D33,D35)</f>
        <v>202112</v>
      </c>
      <c r="E37" s="3">
        <f t="shared" si="14"/>
        <v>1721.8176060797973</v>
      </c>
      <c r="F37" s="7"/>
      <c r="G37" s="3" t="s">
        <v>27</v>
      </c>
      <c r="H37" s="3" t="s">
        <v>15</v>
      </c>
      <c r="I37">
        <f>SUM(I33,I35)</f>
        <v>167</v>
      </c>
      <c r="J37">
        <f>SUM(J33,J35)</f>
        <v>196364</v>
      </c>
      <c r="K37" s="3">
        <f t="shared" si="15"/>
        <v>850.46138803446661</v>
      </c>
      <c r="Q37" s="3" t="s">
        <v>62</v>
      </c>
      <c r="R37" s="3" t="s">
        <v>15</v>
      </c>
      <c r="S37" s="3">
        <f>SUM(S31,S33,S35)</f>
        <v>16</v>
      </c>
      <c r="T37" s="3">
        <f>SUM(T31,T33,T35)</f>
        <v>244177</v>
      </c>
      <c r="U37" s="3">
        <f>S37/T37*1000000</f>
        <v>65.526237114879777</v>
      </c>
      <c r="W37" s="7"/>
      <c r="Y37" s="3" t="s">
        <v>62</v>
      </c>
      <c r="Z37" s="3" t="s">
        <v>15</v>
      </c>
      <c r="AA37" s="3">
        <f>SUM(AA33,AA35)</f>
        <v>2</v>
      </c>
      <c r="AB37" s="3">
        <f>SUM(AB33,AB35)</f>
        <v>130767</v>
      </c>
      <c r="AC37" s="3">
        <f>AA37/AB37*1000000</f>
        <v>15.294378551163518</v>
      </c>
    </row>
    <row r="38" spans="1:29" x14ac:dyDescent="0.25">
      <c r="B38" s="3" t="s">
        <v>21</v>
      </c>
      <c r="C38">
        <f>SUM(C34,C36)</f>
        <v>1107</v>
      </c>
      <c r="D38">
        <f>SUM(D34,D36)</f>
        <v>596909</v>
      </c>
      <c r="E38" s="3">
        <f t="shared" si="14"/>
        <v>1854.5540442513011</v>
      </c>
      <c r="F38" s="7"/>
      <c r="H38" s="3" t="s">
        <v>21</v>
      </c>
      <c r="I38">
        <f>SUM(I34,I36)</f>
        <v>465</v>
      </c>
      <c r="J38">
        <f>SUM(J34,J36)</f>
        <v>699641</v>
      </c>
      <c r="K38" s="3">
        <f t="shared" si="15"/>
        <v>664.62657277089249</v>
      </c>
      <c r="Q38" s="3"/>
      <c r="R38" s="3" t="s">
        <v>21</v>
      </c>
      <c r="S38" s="3">
        <f>SUM(S32,S34,S36)</f>
        <v>197</v>
      </c>
      <c r="T38" s="3">
        <f>SUM(T32,T34,T36)</f>
        <v>1609542</v>
      </c>
      <c r="U38" s="3">
        <f t="shared" si="16"/>
        <v>122.39506642262209</v>
      </c>
      <c r="W38" s="7"/>
      <c r="Y38" s="3"/>
      <c r="Z38" s="3" t="s">
        <v>21</v>
      </c>
      <c r="AA38" s="3">
        <f>SUM(AA34,AA36)</f>
        <v>105</v>
      </c>
      <c r="AB38" s="3">
        <f>SUM(AB34,AB36)</f>
        <v>1041445</v>
      </c>
      <c r="AC38" s="3">
        <f t="shared" ref="AC38" si="19">AA38/AB38*1000000</f>
        <v>100.82145480558263</v>
      </c>
    </row>
    <row r="39" spans="1:29" x14ac:dyDescent="0.25">
      <c r="F39" s="7"/>
      <c r="W39" s="7"/>
      <c r="AA39" t="s">
        <v>88</v>
      </c>
      <c r="AB39" t="s">
        <v>87</v>
      </c>
      <c r="AC39" t="s">
        <v>13</v>
      </c>
    </row>
    <row r="40" spans="1:29" x14ac:dyDescent="0.25">
      <c r="F40" s="7"/>
      <c r="W40" s="7"/>
      <c r="Y40" t="s">
        <v>96</v>
      </c>
      <c r="Z40" t="s">
        <v>15</v>
      </c>
      <c r="AA40">
        <v>4</v>
      </c>
      <c r="AB40">
        <v>89452</v>
      </c>
      <c r="AC40">
        <f>AA40/AB40*1000000</f>
        <v>44.7167195814515</v>
      </c>
    </row>
    <row r="41" spans="1:29" x14ac:dyDescent="0.25">
      <c r="F41" s="7"/>
      <c r="I41" t="s">
        <v>88</v>
      </c>
      <c r="J41" t="s">
        <v>87</v>
      </c>
      <c r="K41" t="s">
        <v>13</v>
      </c>
      <c r="W41" s="7"/>
      <c r="Z41" t="s">
        <v>21</v>
      </c>
      <c r="AA41">
        <v>23</v>
      </c>
      <c r="AB41">
        <v>304082</v>
      </c>
      <c r="AC41">
        <f t="shared" ref="AC41" si="20">AA41/AB41*1000000</f>
        <v>75.637492518465422</v>
      </c>
    </row>
    <row r="42" spans="1:29" x14ac:dyDescent="0.25">
      <c r="F42" s="7"/>
      <c r="G42" t="s">
        <v>48</v>
      </c>
      <c r="H42" t="s">
        <v>15</v>
      </c>
      <c r="I42">
        <v>92</v>
      </c>
      <c r="J42">
        <v>86546</v>
      </c>
      <c r="K42">
        <f t="shared" ref="K42:K47" si="21">I42/J42*1000000</f>
        <v>1063.0185103875394</v>
      </c>
      <c r="W42" s="7"/>
      <c r="Y42" t="s">
        <v>97</v>
      </c>
      <c r="Z42" t="s">
        <v>15</v>
      </c>
      <c r="AA42">
        <v>0</v>
      </c>
      <c r="AB42">
        <v>78871</v>
      </c>
      <c r="AC42">
        <f>AA42/AB42*1000000</f>
        <v>0</v>
      </c>
    </row>
    <row r="43" spans="1:29" x14ac:dyDescent="0.25">
      <c r="F43" s="7"/>
      <c r="H43" t="s">
        <v>21</v>
      </c>
      <c r="I43">
        <v>212</v>
      </c>
      <c r="J43">
        <v>305389</v>
      </c>
      <c r="K43">
        <f t="shared" si="21"/>
        <v>694.19658206418706</v>
      </c>
      <c r="W43" s="7"/>
      <c r="Z43" t="s">
        <v>21</v>
      </c>
      <c r="AA43">
        <v>49</v>
      </c>
      <c r="AB43">
        <v>518776</v>
      </c>
      <c r="AC43">
        <f t="shared" ref="AC43" si="22">AA43/AB43*1000000</f>
        <v>94.453097290545443</v>
      </c>
    </row>
    <row r="44" spans="1:29" x14ac:dyDescent="0.25">
      <c r="F44" s="7"/>
      <c r="G44" t="s">
        <v>53</v>
      </c>
      <c r="H44" t="s">
        <v>15</v>
      </c>
      <c r="I44">
        <v>89</v>
      </c>
      <c r="J44">
        <v>82814</v>
      </c>
      <c r="K44">
        <f t="shared" si="21"/>
        <v>1074.6975149129375</v>
      </c>
      <c r="W44" s="7"/>
      <c r="Y44" t="s">
        <v>98</v>
      </c>
      <c r="Z44" t="s">
        <v>15</v>
      </c>
      <c r="AA44">
        <v>2</v>
      </c>
      <c r="AB44">
        <v>104215</v>
      </c>
      <c r="AC44">
        <f>AA44/AB44*1000000</f>
        <v>19.191095331766061</v>
      </c>
    </row>
    <row r="45" spans="1:29" x14ac:dyDescent="0.25">
      <c r="F45" s="7"/>
      <c r="H45" t="s">
        <v>21</v>
      </c>
      <c r="I45">
        <v>217</v>
      </c>
      <c r="J45">
        <v>261254</v>
      </c>
      <c r="K45">
        <f t="shared" si="21"/>
        <v>830.60929210653239</v>
      </c>
      <c r="W45" s="7"/>
      <c r="Z45" t="s">
        <v>21</v>
      </c>
      <c r="AA45">
        <v>60</v>
      </c>
      <c r="AB45">
        <v>497074</v>
      </c>
      <c r="AC45">
        <f t="shared" ref="AC45" si="23">AA45/AB45*1000000</f>
        <v>120.70637369888587</v>
      </c>
    </row>
    <row r="46" spans="1:29" x14ac:dyDescent="0.25">
      <c r="F46" s="7"/>
      <c r="G46" s="3" t="s">
        <v>27</v>
      </c>
      <c r="H46" s="3" t="s">
        <v>15</v>
      </c>
      <c r="I46">
        <f>SUM(I42,I44)</f>
        <v>181</v>
      </c>
      <c r="J46">
        <f>SUM(J42,J44)</f>
        <v>169360</v>
      </c>
      <c r="K46" s="3">
        <f t="shared" si="21"/>
        <v>1068.7293339631553</v>
      </c>
      <c r="W46" s="7"/>
      <c r="Y46" s="3" t="s">
        <v>62</v>
      </c>
      <c r="Z46" s="3" t="s">
        <v>15</v>
      </c>
      <c r="AA46" s="3">
        <f>SUM(AA40,AA42,AA44)</f>
        <v>6</v>
      </c>
      <c r="AB46" s="3">
        <f>SUM(AB40,AB42,AB44)</f>
        <v>272538</v>
      </c>
      <c r="AC46" s="3">
        <f>AA46/AB46*1000000</f>
        <v>22.015278603350726</v>
      </c>
    </row>
    <row r="47" spans="1:29" x14ac:dyDescent="0.25">
      <c r="F47" s="7"/>
      <c r="H47" s="3" t="s">
        <v>21</v>
      </c>
      <c r="I47">
        <f>SUM(I43,I45)</f>
        <v>429</v>
      </c>
      <c r="J47">
        <f>SUM(J43,J45)</f>
        <v>566643</v>
      </c>
      <c r="K47" s="3">
        <f t="shared" si="21"/>
        <v>757.09044318909787</v>
      </c>
      <c r="W47" s="7"/>
      <c r="Y47" s="3"/>
      <c r="Z47" s="3" t="s">
        <v>21</v>
      </c>
      <c r="AA47" s="3">
        <f>SUM(AA41,AA43,AA45)</f>
        <v>132</v>
      </c>
      <c r="AB47" s="3">
        <f>SUM(AB41,AB43,AB45)</f>
        <v>1319932</v>
      </c>
      <c r="AC47" s="3">
        <f t="shared" ref="AC47" si="24">AA47/AB47*1000000</f>
        <v>100.00515178054627</v>
      </c>
    </row>
    <row r="48" spans="1:29" x14ac:dyDescent="0.25">
      <c r="F48" s="7"/>
      <c r="W48" s="7"/>
      <c r="AA48" t="s">
        <v>88</v>
      </c>
      <c r="AB48" t="s">
        <v>87</v>
      </c>
      <c r="AC48" t="s">
        <v>13</v>
      </c>
    </row>
    <row r="49" spans="6:29" x14ac:dyDescent="0.25">
      <c r="F49" s="7"/>
      <c r="W49" s="7"/>
      <c r="Y49" t="s">
        <v>99</v>
      </c>
      <c r="Z49" t="s">
        <v>15</v>
      </c>
      <c r="AA49">
        <v>2</v>
      </c>
      <c r="AB49">
        <v>86897</v>
      </c>
      <c r="AC49">
        <f>AA49/AB49*1000000</f>
        <v>23.015754283807269</v>
      </c>
    </row>
    <row r="50" spans="6:29" x14ac:dyDescent="0.25">
      <c r="F50" s="7"/>
      <c r="I50" t="s">
        <v>88</v>
      </c>
      <c r="J50" t="s">
        <v>87</v>
      </c>
      <c r="K50" t="s">
        <v>13</v>
      </c>
      <c r="W50" s="7"/>
      <c r="Z50" t="s">
        <v>21</v>
      </c>
      <c r="AA50">
        <v>34</v>
      </c>
      <c r="AB50">
        <v>315632</v>
      </c>
      <c r="AC50">
        <f t="shared" ref="AC50" si="25">AA50/AB50*1000000</f>
        <v>107.72038323110458</v>
      </c>
    </row>
    <row r="51" spans="6:29" x14ac:dyDescent="0.25">
      <c r="F51" s="7"/>
      <c r="G51" t="s">
        <v>49</v>
      </c>
      <c r="H51" t="s">
        <v>15</v>
      </c>
      <c r="I51">
        <v>102</v>
      </c>
      <c r="J51">
        <v>97059</v>
      </c>
      <c r="K51">
        <f t="shared" ref="K51:K56" si="26">I51/J51*1000000</f>
        <v>1050.9071801687635</v>
      </c>
      <c r="W51" s="7"/>
      <c r="Y51" t="s">
        <v>100</v>
      </c>
      <c r="Z51" t="s">
        <v>15</v>
      </c>
      <c r="AA51">
        <v>1</v>
      </c>
      <c r="AB51">
        <v>105409</v>
      </c>
      <c r="AC51">
        <f>AA51/AB51*1000000</f>
        <v>9.4868559610659435</v>
      </c>
    </row>
    <row r="52" spans="6:29" x14ac:dyDescent="0.25">
      <c r="F52" s="7"/>
      <c r="H52" t="s">
        <v>21</v>
      </c>
      <c r="I52">
        <v>333</v>
      </c>
      <c r="J52">
        <v>248933</v>
      </c>
      <c r="K52">
        <f t="shared" si="26"/>
        <v>1337.709343477964</v>
      </c>
      <c r="W52" s="7"/>
      <c r="Z52" t="s">
        <v>21</v>
      </c>
      <c r="AA52">
        <v>82</v>
      </c>
      <c r="AB52">
        <v>1115991</v>
      </c>
      <c r="AC52">
        <f t="shared" ref="AC52" si="27">AA52/AB52*1000000</f>
        <v>73.477295067791758</v>
      </c>
    </row>
    <row r="53" spans="6:29" x14ac:dyDescent="0.25">
      <c r="F53" s="7"/>
      <c r="G53" t="s">
        <v>54</v>
      </c>
      <c r="H53" t="s">
        <v>15</v>
      </c>
      <c r="I53">
        <v>80</v>
      </c>
      <c r="J53">
        <v>70818</v>
      </c>
      <c r="K53">
        <f t="shared" si="26"/>
        <v>1129.6563020700953</v>
      </c>
      <c r="W53" s="7"/>
      <c r="Y53" s="3" t="s">
        <v>62</v>
      </c>
      <c r="Z53" s="3" t="s">
        <v>15</v>
      </c>
      <c r="AA53" s="3">
        <f>SUM(AA49,AA51)</f>
        <v>3</v>
      </c>
      <c r="AB53" s="3">
        <f>SUM(AB49,AB51)</f>
        <v>192306</v>
      </c>
      <c r="AC53" s="3">
        <f>AA53/AB53*1000000</f>
        <v>15.600137281208076</v>
      </c>
    </row>
    <row r="54" spans="6:29" x14ac:dyDescent="0.25">
      <c r="F54" s="7"/>
      <c r="H54" t="s">
        <v>21</v>
      </c>
      <c r="I54">
        <v>110</v>
      </c>
      <c r="J54">
        <v>104217</v>
      </c>
      <c r="K54">
        <f t="shared" si="26"/>
        <v>1055.4899872381666</v>
      </c>
      <c r="W54" s="7"/>
      <c r="Y54" s="3"/>
      <c r="Z54" s="3" t="s">
        <v>21</v>
      </c>
      <c r="AA54" s="3">
        <f>SUM(AA50,AA52)</f>
        <v>116</v>
      </c>
      <c r="AB54" s="3">
        <f>SUM(AB50,AB52)</f>
        <v>1431623</v>
      </c>
      <c r="AC54" s="3">
        <f t="shared" ref="AC54" si="28">AA54/AB54*1000000</f>
        <v>81.0269183996066</v>
      </c>
    </row>
    <row r="55" spans="6:29" x14ac:dyDescent="0.25">
      <c r="F55" s="7"/>
      <c r="G55" s="3" t="s">
        <v>27</v>
      </c>
      <c r="H55" s="3" t="s">
        <v>15</v>
      </c>
      <c r="I55">
        <f>SUM(I51,I53)</f>
        <v>182</v>
      </c>
      <c r="J55">
        <f>SUM(J51,J53)</f>
        <v>167877</v>
      </c>
      <c r="K55" s="3">
        <f t="shared" si="26"/>
        <v>1084.1270692233004</v>
      </c>
      <c r="W55" s="7"/>
    </row>
    <row r="56" spans="6:29" x14ac:dyDescent="0.25">
      <c r="F56" s="7"/>
      <c r="H56" s="3" t="s">
        <v>21</v>
      </c>
      <c r="I56">
        <f>SUM(I52,I54)</f>
        <v>443</v>
      </c>
      <c r="J56">
        <f>SUM(J52,J54)</f>
        <v>353150</v>
      </c>
      <c r="K56" s="3">
        <f t="shared" si="26"/>
        <v>1254.4244655245648</v>
      </c>
      <c r="W56" s="7"/>
    </row>
    <row r="57" spans="6:29" x14ac:dyDescent="0.25">
      <c r="F57" s="7"/>
      <c r="W57" s="7"/>
    </row>
    <row r="58" spans="6:29" x14ac:dyDescent="0.25">
      <c r="F58" s="7"/>
      <c r="W58" s="7"/>
    </row>
    <row r="59" spans="6:29" x14ac:dyDescent="0.25">
      <c r="F59" s="7"/>
      <c r="W59" s="7"/>
      <c r="AA59" t="s">
        <v>88</v>
      </c>
      <c r="AB59" t="s">
        <v>87</v>
      </c>
      <c r="AC59" t="s">
        <v>13</v>
      </c>
    </row>
    <row r="60" spans="6:29" x14ac:dyDescent="0.25">
      <c r="F60" s="7"/>
      <c r="W60" s="7"/>
      <c r="Y60" s="3" t="s">
        <v>101</v>
      </c>
      <c r="Z60" s="3" t="s">
        <v>15</v>
      </c>
      <c r="AA60" s="3">
        <v>4</v>
      </c>
      <c r="AB60" s="3">
        <v>115144</v>
      </c>
      <c r="AC60" s="3">
        <f>AA60/AB60*1000000</f>
        <v>34.739109289237824</v>
      </c>
    </row>
    <row r="61" spans="6:29" x14ac:dyDescent="0.25">
      <c r="F61" s="7"/>
      <c r="W61" s="7"/>
      <c r="Y61" s="3"/>
      <c r="Z61" s="3" t="s">
        <v>21</v>
      </c>
      <c r="AA61" s="3">
        <v>93</v>
      </c>
      <c r="AB61" s="3">
        <v>899303</v>
      </c>
      <c r="AC61" s="3">
        <f t="shared" ref="AC61" si="29">AA61/AB61*1000000</f>
        <v>103.41342128292689</v>
      </c>
    </row>
    <row r="62" spans="6:29" x14ac:dyDescent="0.25">
      <c r="F62" s="7"/>
      <c r="W62" s="7"/>
    </row>
    <row r="63" spans="6:29" x14ac:dyDescent="0.25">
      <c r="F63" s="7"/>
    </row>
    <row r="64" spans="6:29" x14ac:dyDescent="0.25">
      <c r="F64" s="7"/>
    </row>
  </sheetData>
  <mergeCells count="4">
    <mergeCell ref="C7:G7"/>
    <mergeCell ref="H7:L7"/>
    <mergeCell ref="R7:W7"/>
    <mergeCell ref="X7:AC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0D846-C37A-4EDF-8444-74E092F8684E}">
  <dimension ref="B2:C472"/>
  <sheetViews>
    <sheetView workbookViewId="0">
      <selection activeCell="E9" sqref="E9"/>
    </sheetView>
  </sheetViews>
  <sheetFormatPr baseColWidth="10" defaultRowHeight="15" x14ac:dyDescent="0.25"/>
  <sheetData>
    <row r="2" spans="2:3" x14ac:dyDescent="0.25">
      <c r="B2" s="3" t="s">
        <v>2</v>
      </c>
    </row>
    <row r="5" spans="2:3" x14ac:dyDescent="0.25">
      <c r="B5" s="4" t="s">
        <v>0</v>
      </c>
      <c r="C5" s="4" t="s">
        <v>1</v>
      </c>
    </row>
    <row r="6" spans="2:3" x14ac:dyDescent="0.25">
      <c r="B6" s="1">
        <v>23.22775</v>
      </c>
      <c r="C6" s="1">
        <v>30.811299999999999</v>
      </c>
    </row>
    <row r="7" spans="2:3" x14ac:dyDescent="0.25">
      <c r="B7" s="1">
        <v>16.64845</v>
      </c>
      <c r="C7" s="1">
        <v>38.125100000000003</v>
      </c>
    </row>
    <row r="8" spans="2:3" x14ac:dyDescent="0.25">
      <c r="B8" s="1">
        <v>14.264250000000001</v>
      </c>
      <c r="C8" s="1">
        <v>26.183299999999999</v>
      </c>
    </row>
    <row r="9" spans="2:3" x14ac:dyDescent="0.25">
      <c r="B9" s="1">
        <v>11.9275</v>
      </c>
      <c r="C9" s="1">
        <v>52.094900000000003</v>
      </c>
    </row>
    <row r="10" spans="2:3" x14ac:dyDescent="0.25">
      <c r="B10" s="1">
        <v>22.753900000000002</v>
      </c>
      <c r="C10" s="1">
        <v>37.522550000000003</v>
      </c>
    </row>
    <row r="11" spans="2:3" x14ac:dyDescent="0.25">
      <c r="B11" s="1">
        <v>19.255600000000001</v>
      </c>
      <c r="C11" s="1">
        <v>27.427399999999999</v>
      </c>
    </row>
    <row r="12" spans="2:3" x14ac:dyDescent="0.25">
      <c r="B12" s="1">
        <v>30.403099999999998</v>
      </c>
      <c r="C12" s="1">
        <v>36.733449999999998</v>
      </c>
    </row>
    <row r="13" spans="2:3" x14ac:dyDescent="0.25">
      <c r="B13" s="1">
        <v>19.14575</v>
      </c>
      <c r="C13" s="1">
        <v>51.52225</v>
      </c>
    </row>
    <row r="14" spans="2:3" x14ac:dyDescent="0.25">
      <c r="B14" s="1">
        <v>20.92155</v>
      </c>
      <c r="C14" s="1">
        <v>40.481999999999999</v>
      </c>
    </row>
    <row r="15" spans="2:3" x14ac:dyDescent="0.25">
      <c r="B15" s="1">
        <v>19.664449999999999</v>
      </c>
      <c r="C15" s="1">
        <v>30.95495</v>
      </c>
    </row>
    <row r="16" spans="2:3" x14ac:dyDescent="0.25">
      <c r="B16" s="1">
        <v>20.274149999999999</v>
      </c>
      <c r="C16" s="1">
        <v>43.206150000000001</v>
      </c>
    </row>
    <row r="17" spans="2:3" x14ac:dyDescent="0.25">
      <c r="B17" s="1">
        <v>18.454799999999999</v>
      </c>
      <c r="C17" s="1">
        <v>22.164349999999999</v>
      </c>
    </row>
    <row r="18" spans="2:3" x14ac:dyDescent="0.25">
      <c r="B18" s="1">
        <v>12.388350000000001</v>
      </c>
      <c r="C18" s="1">
        <v>18.553599999999999</v>
      </c>
    </row>
    <row r="19" spans="2:3" x14ac:dyDescent="0.25">
      <c r="B19" s="1">
        <v>33.562100000000001</v>
      </c>
      <c r="C19" s="1">
        <v>57.332599999999999</v>
      </c>
    </row>
    <row r="20" spans="2:3" x14ac:dyDescent="0.25">
      <c r="B20" s="1">
        <v>19.365449999999999</v>
      </c>
      <c r="C20" s="1">
        <v>40.838850000000001</v>
      </c>
    </row>
    <row r="21" spans="2:3" x14ac:dyDescent="0.25">
      <c r="B21" s="1">
        <v>23.962250000000001</v>
      </c>
      <c r="C21" s="1">
        <v>46.778550000000003</v>
      </c>
    </row>
    <row r="22" spans="2:3" x14ac:dyDescent="0.25">
      <c r="B22" s="1">
        <v>22.753250000000001</v>
      </c>
      <c r="C22" s="1">
        <v>40.420250000000003</v>
      </c>
    </row>
    <row r="23" spans="2:3" x14ac:dyDescent="0.25">
      <c r="B23" s="1">
        <v>18.2468</v>
      </c>
      <c r="C23" s="1">
        <v>28.046199999999999</v>
      </c>
    </row>
    <row r="24" spans="2:3" x14ac:dyDescent="0.25">
      <c r="B24" s="1">
        <v>23.40325</v>
      </c>
      <c r="C24" s="1">
        <v>24.581050000000001</v>
      </c>
    </row>
    <row r="25" spans="2:3" x14ac:dyDescent="0.25">
      <c r="B25" s="1">
        <v>26.151450000000001</v>
      </c>
      <c r="C25" s="1">
        <v>30.895800000000001</v>
      </c>
    </row>
    <row r="26" spans="2:3" x14ac:dyDescent="0.25">
      <c r="B26" s="1">
        <v>26.789100000000001</v>
      </c>
      <c r="C26" s="1">
        <v>27.9435</v>
      </c>
    </row>
    <row r="27" spans="2:3" x14ac:dyDescent="0.25">
      <c r="B27" s="1">
        <v>18.162949999999999</v>
      </c>
      <c r="C27" s="1">
        <v>28.112500000000001</v>
      </c>
    </row>
    <row r="28" spans="2:3" x14ac:dyDescent="0.25">
      <c r="B28" s="1">
        <v>18.242899999999999</v>
      </c>
      <c r="C28" s="1">
        <v>20.8949</v>
      </c>
    </row>
    <row r="29" spans="2:3" x14ac:dyDescent="0.25">
      <c r="B29" s="1">
        <v>10.60215</v>
      </c>
      <c r="C29" s="1">
        <v>31.672550000000001</v>
      </c>
    </row>
    <row r="30" spans="2:3" x14ac:dyDescent="0.25">
      <c r="B30" s="1">
        <v>25.587250000000001</v>
      </c>
      <c r="C30" s="1">
        <v>35.262500000000003</v>
      </c>
    </row>
    <row r="31" spans="2:3" x14ac:dyDescent="0.25">
      <c r="B31" s="1">
        <v>17.238</v>
      </c>
      <c r="C31" s="1">
        <v>27.365649999999999</v>
      </c>
    </row>
    <row r="32" spans="2:3" x14ac:dyDescent="0.25">
      <c r="B32" s="1">
        <v>20.888400000000001</v>
      </c>
      <c r="C32" s="1">
        <v>30.049499999999998</v>
      </c>
    </row>
    <row r="33" spans="2:3" x14ac:dyDescent="0.25">
      <c r="B33" s="1">
        <v>23.946000000000002</v>
      </c>
      <c r="C33" s="1">
        <v>29.4099</v>
      </c>
    </row>
    <row r="34" spans="2:3" x14ac:dyDescent="0.25">
      <c r="B34" s="1">
        <v>13.990600000000001</v>
      </c>
      <c r="C34" s="1">
        <v>39.144950000000001</v>
      </c>
    </row>
    <row r="35" spans="2:3" x14ac:dyDescent="0.25">
      <c r="B35" s="1">
        <v>29.0914</v>
      </c>
      <c r="C35" s="1">
        <v>47.4422</v>
      </c>
    </row>
    <row r="36" spans="2:3" x14ac:dyDescent="0.25">
      <c r="B36" s="1">
        <v>21.317399999999999</v>
      </c>
      <c r="C36" s="1">
        <v>33.7376</v>
      </c>
    </row>
    <row r="37" spans="2:3" x14ac:dyDescent="0.25">
      <c r="B37" s="1">
        <v>25.299949999999999</v>
      </c>
      <c r="C37" s="1">
        <v>37.594050000000003</v>
      </c>
    </row>
    <row r="38" spans="2:3" x14ac:dyDescent="0.25">
      <c r="B38" s="1">
        <v>24.925550000000001</v>
      </c>
      <c r="C38" s="1">
        <v>18.31765</v>
      </c>
    </row>
    <row r="39" spans="2:3" x14ac:dyDescent="0.25">
      <c r="B39" s="1">
        <v>11.152049999999999</v>
      </c>
      <c r="C39" s="1">
        <v>31.967649999999999</v>
      </c>
    </row>
    <row r="40" spans="2:3" x14ac:dyDescent="0.25">
      <c r="B40" s="1">
        <v>24.239149999999999</v>
      </c>
      <c r="C40" s="1">
        <v>28.3231</v>
      </c>
    </row>
    <row r="41" spans="2:3" x14ac:dyDescent="0.25">
      <c r="B41" s="1">
        <v>40.285699999999999</v>
      </c>
      <c r="C41" s="1">
        <v>39.312649999999998</v>
      </c>
    </row>
    <row r="42" spans="2:3" x14ac:dyDescent="0.25">
      <c r="B42" s="1">
        <v>28.872350000000001</v>
      </c>
      <c r="C42" s="1">
        <v>28.616250000000001</v>
      </c>
    </row>
    <row r="43" spans="2:3" x14ac:dyDescent="0.25">
      <c r="B43" s="1">
        <v>39.184600000000003</v>
      </c>
      <c r="C43" s="1">
        <v>27.1752</v>
      </c>
    </row>
    <row r="44" spans="2:3" x14ac:dyDescent="0.25">
      <c r="B44" s="1">
        <v>20.272849999999998</v>
      </c>
      <c r="C44" s="1">
        <v>23.769200000000001</v>
      </c>
    </row>
    <row r="45" spans="2:3" x14ac:dyDescent="0.25">
      <c r="B45" s="1">
        <v>19.347249999999999</v>
      </c>
      <c r="C45" s="1">
        <v>36.47345</v>
      </c>
    </row>
    <row r="46" spans="2:3" x14ac:dyDescent="0.25">
      <c r="B46" s="1">
        <v>23.753599999999999</v>
      </c>
      <c r="C46" s="1">
        <v>35.89105</v>
      </c>
    </row>
    <row r="47" spans="2:3" x14ac:dyDescent="0.25">
      <c r="B47" s="1">
        <v>27.857700000000001</v>
      </c>
      <c r="C47" s="1">
        <v>49.82705</v>
      </c>
    </row>
    <row r="48" spans="2:3" x14ac:dyDescent="0.25">
      <c r="B48" s="1">
        <v>21.3733</v>
      </c>
      <c r="C48" s="1">
        <v>47.932299999999998</v>
      </c>
    </row>
    <row r="49" spans="2:3" x14ac:dyDescent="0.25">
      <c r="B49" s="1">
        <v>24.324300000000001</v>
      </c>
      <c r="C49" s="1">
        <v>39.303550000000001</v>
      </c>
    </row>
    <row r="50" spans="2:3" x14ac:dyDescent="0.25">
      <c r="B50" s="1">
        <v>18.760950000000001</v>
      </c>
      <c r="C50" s="1">
        <v>37.2346</v>
      </c>
    </row>
    <row r="51" spans="2:3" x14ac:dyDescent="0.25">
      <c r="B51" s="1">
        <v>19.016400000000001</v>
      </c>
      <c r="C51" s="1">
        <v>33.3294</v>
      </c>
    </row>
    <row r="52" spans="2:3" x14ac:dyDescent="0.25">
      <c r="B52" s="1">
        <v>25.854399999999998</v>
      </c>
      <c r="C52" s="1">
        <v>30.705349999999999</v>
      </c>
    </row>
    <row r="53" spans="2:3" x14ac:dyDescent="0.25">
      <c r="B53" s="1">
        <v>23.1387</v>
      </c>
      <c r="C53" s="1">
        <v>32.65795</v>
      </c>
    </row>
    <row r="54" spans="2:3" x14ac:dyDescent="0.25">
      <c r="B54" s="1">
        <v>22.129899999999999</v>
      </c>
      <c r="C54" s="1">
        <v>33.001800000000003</v>
      </c>
    </row>
    <row r="55" spans="2:3" x14ac:dyDescent="0.25">
      <c r="B55" s="1">
        <v>25.004200000000001</v>
      </c>
      <c r="C55" s="1">
        <v>47.497450000000001</v>
      </c>
    </row>
    <row r="56" spans="2:3" x14ac:dyDescent="0.25">
      <c r="B56" s="1">
        <v>17.836649999999999</v>
      </c>
      <c r="C56" s="1">
        <v>28.53435</v>
      </c>
    </row>
    <row r="57" spans="2:3" x14ac:dyDescent="0.25">
      <c r="B57" s="1">
        <v>24.090299999999999</v>
      </c>
      <c r="C57" s="1">
        <v>35.671999999999997</v>
      </c>
    </row>
    <row r="58" spans="2:3" x14ac:dyDescent="0.25">
      <c r="B58" s="1">
        <v>24.433499999999999</v>
      </c>
      <c r="C58" s="1">
        <v>37.044150000000002</v>
      </c>
    </row>
    <row r="59" spans="2:3" x14ac:dyDescent="0.25">
      <c r="B59" s="1">
        <v>31.822050000000001</v>
      </c>
      <c r="C59" s="1">
        <v>31.32545</v>
      </c>
    </row>
    <row r="60" spans="2:3" x14ac:dyDescent="0.25">
      <c r="B60" s="1">
        <v>23.09515</v>
      </c>
      <c r="C60" s="1">
        <v>30.4954</v>
      </c>
    </row>
    <row r="61" spans="2:3" x14ac:dyDescent="0.25">
      <c r="B61" s="1">
        <v>17.31015</v>
      </c>
      <c r="C61" s="1">
        <v>48.6434</v>
      </c>
    </row>
    <row r="62" spans="2:3" x14ac:dyDescent="0.25">
      <c r="B62" s="1">
        <v>21.245249999999999</v>
      </c>
      <c r="C62" s="1">
        <v>41.303600000000003</v>
      </c>
    </row>
    <row r="63" spans="2:3" x14ac:dyDescent="0.25">
      <c r="B63" s="1">
        <v>24.915800000000001</v>
      </c>
      <c r="C63" s="1">
        <v>33.016750000000002</v>
      </c>
    </row>
    <row r="64" spans="2:3" x14ac:dyDescent="0.25">
      <c r="B64" s="1">
        <v>9.7051499999999997</v>
      </c>
      <c r="C64" s="1">
        <v>39.990600000000001</v>
      </c>
    </row>
    <row r="65" spans="2:3" x14ac:dyDescent="0.25">
      <c r="B65" s="1">
        <v>40.674399999999999</v>
      </c>
      <c r="C65" s="1">
        <v>24.46405</v>
      </c>
    </row>
    <row r="66" spans="2:3" x14ac:dyDescent="0.25">
      <c r="B66" s="1">
        <v>31.676449999999999</v>
      </c>
      <c r="C66" s="1">
        <v>35.428899999999999</v>
      </c>
    </row>
    <row r="67" spans="2:3" x14ac:dyDescent="0.25">
      <c r="B67" s="1">
        <v>37.347700000000003</v>
      </c>
      <c r="C67" s="1">
        <v>35.366500000000002</v>
      </c>
    </row>
    <row r="68" spans="2:3" x14ac:dyDescent="0.25">
      <c r="B68" s="1">
        <v>35.135100000000001</v>
      </c>
      <c r="C68" s="1">
        <v>41.529800000000002</v>
      </c>
    </row>
    <row r="69" spans="2:3" x14ac:dyDescent="0.25">
      <c r="B69" s="1">
        <v>36.661299999999997</v>
      </c>
      <c r="C69" s="1">
        <v>31.102499999999999</v>
      </c>
    </row>
    <row r="70" spans="2:3" x14ac:dyDescent="0.25">
      <c r="B70" s="1">
        <v>31.094049999999999</v>
      </c>
      <c r="C70" s="1">
        <v>50.896299999999997</v>
      </c>
    </row>
    <row r="71" spans="2:3" x14ac:dyDescent="0.25">
      <c r="B71" s="1">
        <v>25.26615</v>
      </c>
      <c r="C71" s="1">
        <v>34.733400000000003</v>
      </c>
    </row>
    <row r="72" spans="2:3" x14ac:dyDescent="0.25">
      <c r="B72" s="1">
        <v>28.760549999999999</v>
      </c>
      <c r="C72" s="1">
        <v>34.589750000000002</v>
      </c>
    </row>
    <row r="73" spans="2:3" x14ac:dyDescent="0.25">
      <c r="B73" s="1">
        <v>14.420249999999999</v>
      </c>
      <c r="C73" s="1">
        <v>58.635849999999998</v>
      </c>
    </row>
    <row r="74" spans="2:3" x14ac:dyDescent="0.25">
      <c r="B74" s="1">
        <v>36.345399999999998</v>
      </c>
      <c r="C74" s="1">
        <v>25.5684</v>
      </c>
    </row>
    <row r="75" spans="2:3" x14ac:dyDescent="0.25">
      <c r="B75" s="1">
        <v>24.891749999999998</v>
      </c>
      <c r="C75" s="1">
        <v>28.659800000000001</v>
      </c>
    </row>
    <row r="76" spans="2:3" x14ac:dyDescent="0.25">
      <c r="B76" s="1">
        <v>27.055599999999998</v>
      </c>
      <c r="C76" s="1">
        <v>29.539899999999999</v>
      </c>
    </row>
    <row r="77" spans="2:3" x14ac:dyDescent="0.25">
      <c r="B77" s="1">
        <v>18.613399999999999</v>
      </c>
      <c r="C77" s="1">
        <v>39.019500000000001</v>
      </c>
    </row>
    <row r="78" spans="2:3" x14ac:dyDescent="0.25">
      <c r="B78" s="1">
        <v>30.594850000000001</v>
      </c>
      <c r="C78" s="1">
        <v>13.351000000000001</v>
      </c>
    </row>
    <row r="79" spans="2:3" x14ac:dyDescent="0.25">
      <c r="B79" s="1">
        <v>29.65625</v>
      </c>
      <c r="C79" s="1">
        <v>12.48715</v>
      </c>
    </row>
    <row r="80" spans="2:3" x14ac:dyDescent="0.25">
      <c r="B80" s="1">
        <v>34.576749999999997</v>
      </c>
      <c r="C80" s="1">
        <v>36.745800000000003</v>
      </c>
    </row>
    <row r="81" spans="2:3" x14ac:dyDescent="0.25">
      <c r="B81" s="1">
        <v>22.00705</v>
      </c>
      <c r="C81" s="1">
        <v>19.239999999999998</v>
      </c>
    </row>
    <row r="82" spans="2:3" x14ac:dyDescent="0.25">
      <c r="B82" s="1">
        <v>22.063600000000001</v>
      </c>
      <c r="C82" s="1">
        <v>26.919750000000001</v>
      </c>
    </row>
    <row r="83" spans="2:3" x14ac:dyDescent="0.25">
      <c r="B83" s="1">
        <v>18.63355</v>
      </c>
      <c r="C83" s="1">
        <v>30.16845</v>
      </c>
    </row>
    <row r="84" spans="2:3" x14ac:dyDescent="0.25">
      <c r="B84" s="1">
        <v>25.679549999999999</v>
      </c>
      <c r="C84" s="1">
        <v>40.775799999999997</v>
      </c>
    </row>
    <row r="85" spans="2:3" x14ac:dyDescent="0.25">
      <c r="B85" s="1">
        <v>20.950800000000001</v>
      </c>
      <c r="C85" s="1">
        <v>49.585900000000002</v>
      </c>
    </row>
    <row r="86" spans="2:3" x14ac:dyDescent="0.25">
      <c r="B86" s="1">
        <v>18.5185</v>
      </c>
      <c r="C86" s="1">
        <v>28.265250000000002</v>
      </c>
    </row>
    <row r="87" spans="2:3" x14ac:dyDescent="0.25">
      <c r="B87" s="1">
        <v>21.674900000000001</v>
      </c>
      <c r="C87" s="1">
        <v>54.176200000000001</v>
      </c>
    </row>
    <row r="88" spans="2:3" x14ac:dyDescent="0.25">
      <c r="B88" s="1">
        <v>28.546700000000001</v>
      </c>
      <c r="C88" s="1">
        <v>31.472349999999999</v>
      </c>
    </row>
    <row r="89" spans="2:3" x14ac:dyDescent="0.25">
      <c r="B89" s="1">
        <v>16.066700000000001</v>
      </c>
      <c r="C89" s="1">
        <v>35.075949999999999</v>
      </c>
    </row>
    <row r="90" spans="2:3" x14ac:dyDescent="0.25">
      <c r="B90" s="1">
        <v>15.05335</v>
      </c>
      <c r="C90" s="1">
        <v>44.22925</v>
      </c>
    </row>
    <row r="91" spans="2:3" x14ac:dyDescent="0.25">
      <c r="B91" s="1">
        <v>18.627050000000001</v>
      </c>
      <c r="C91" s="1">
        <v>36.890099999999997</v>
      </c>
    </row>
    <row r="92" spans="2:3" x14ac:dyDescent="0.25">
      <c r="B92" s="1">
        <v>14.825200000000001</v>
      </c>
      <c r="C92" s="1">
        <v>28.668900000000001</v>
      </c>
    </row>
    <row r="93" spans="2:3" x14ac:dyDescent="0.25">
      <c r="B93" s="1">
        <v>11.95415</v>
      </c>
      <c r="C93" s="1">
        <v>15.91525</v>
      </c>
    </row>
    <row r="94" spans="2:3" x14ac:dyDescent="0.25">
      <c r="B94" s="1">
        <v>27.832350000000002</v>
      </c>
      <c r="C94" s="1">
        <v>34.661250000000003</v>
      </c>
    </row>
    <row r="95" spans="2:3" x14ac:dyDescent="0.25">
      <c r="B95" s="1">
        <v>9.1435499999999994</v>
      </c>
      <c r="C95" s="1">
        <v>23.626200000000001</v>
      </c>
    </row>
    <row r="96" spans="2:3" x14ac:dyDescent="0.25">
      <c r="B96" s="1">
        <v>17.245799999999999</v>
      </c>
      <c r="C96" s="1">
        <v>35.261200000000002</v>
      </c>
    </row>
    <row r="97" spans="2:3" x14ac:dyDescent="0.25">
      <c r="B97" s="1">
        <v>12.26615</v>
      </c>
      <c r="C97" s="1">
        <v>30.39855</v>
      </c>
    </row>
    <row r="98" spans="2:3" x14ac:dyDescent="0.25">
      <c r="B98" s="1">
        <v>19.860099999999999</v>
      </c>
      <c r="C98" s="1">
        <v>37.757199999999997</v>
      </c>
    </row>
    <row r="99" spans="2:3" x14ac:dyDescent="0.25">
      <c r="B99" s="1">
        <v>18.317</v>
      </c>
      <c r="C99" s="1">
        <v>15.46935</v>
      </c>
    </row>
    <row r="100" spans="2:3" x14ac:dyDescent="0.25">
      <c r="B100" s="1">
        <v>10.18355</v>
      </c>
      <c r="C100" s="1">
        <v>20.466550000000002</v>
      </c>
    </row>
    <row r="101" spans="2:3" x14ac:dyDescent="0.25">
      <c r="B101" s="1">
        <v>23.370750000000001</v>
      </c>
      <c r="C101" s="1">
        <v>59.430149999999998</v>
      </c>
    </row>
    <row r="102" spans="2:3" x14ac:dyDescent="0.25">
      <c r="B102" s="1">
        <v>19.85425</v>
      </c>
      <c r="C102" s="1">
        <v>48.240400000000001</v>
      </c>
    </row>
    <row r="103" spans="2:3" x14ac:dyDescent="0.25">
      <c r="B103" s="1">
        <v>19.0411</v>
      </c>
      <c r="C103" s="1">
        <v>35.021999999999998</v>
      </c>
    </row>
    <row r="104" spans="2:3" x14ac:dyDescent="0.25">
      <c r="B104" s="1">
        <v>12.812150000000001</v>
      </c>
      <c r="C104" s="1">
        <v>29.996849999999998</v>
      </c>
    </row>
    <row r="105" spans="2:3" x14ac:dyDescent="0.25">
      <c r="B105" s="1">
        <v>18.266300000000001</v>
      </c>
      <c r="C105" s="1">
        <v>28.184000000000001</v>
      </c>
    </row>
    <row r="106" spans="2:3" x14ac:dyDescent="0.25">
      <c r="B106" s="1">
        <v>16.628299999999999</v>
      </c>
      <c r="C106" s="1">
        <v>22.9697</v>
      </c>
    </row>
    <row r="107" spans="2:3" x14ac:dyDescent="0.25">
      <c r="B107" s="1">
        <v>24.8079</v>
      </c>
      <c r="C107" s="1">
        <v>56.118400000000001</v>
      </c>
    </row>
    <row r="108" spans="2:3" x14ac:dyDescent="0.25">
      <c r="B108" s="1">
        <v>11.3438</v>
      </c>
      <c r="C108" s="1">
        <v>48.55406</v>
      </c>
    </row>
    <row r="109" spans="2:3" x14ac:dyDescent="0.25">
      <c r="B109" s="1">
        <v>23.187449999999998</v>
      </c>
      <c r="C109" s="1">
        <v>29.577719999999999</v>
      </c>
    </row>
    <row r="110" spans="2:3" x14ac:dyDescent="0.25">
      <c r="B110" s="1">
        <v>18.593900000000001</v>
      </c>
      <c r="C110" s="1">
        <v>19.906960000000002</v>
      </c>
    </row>
    <row r="111" spans="2:3" x14ac:dyDescent="0.25">
      <c r="B111" s="1">
        <v>14.888249999999999</v>
      </c>
      <c r="C111" s="1">
        <v>46.552700000000002</v>
      </c>
    </row>
    <row r="112" spans="2:3" x14ac:dyDescent="0.25">
      <c r="B112" s="1">
        <v>28.9315</v>
      </c>
      <c r="C112" s="1">
        <v>23.511019999999998</v>
      </c>
    </row>
    <row r="113" spans="2:3" x14ac:dyDescent="0.25">
      <c r="B113" s="1">
        <v>14.773849999999999</v>
      </c>
      <c r="C113" s="1">
        <v>20.846260000000001</v>
      </c>
    </row>
    <row r="114" spans="2:3" x14ac:dyDescent="0.25">
      <c r="B114" s="1">
        <v>13.88855</v>
      </c>
      <c r="C114" s="1">
        <v>39.261499999999998</v>
      </c>
    </row>
    <row r="115" spans="2:3" x14ac:dyDescent="0.25">
      <c r="B115" s="1">
        <v>17.737850000000002</v>
      </c>
      <c r="C115" s="1">
        <v>37.51558</v>
      </c>
    </row>
    <row r="116" spans="2:3" x14ac:dyDescent="0.25">
      <c r="B116" s="1">
        <v>25.722449999999998</v>
      </c>
      <c r="C116" s="1">
        <v>33.203479999999999</v>
      </c>
    </row>
    <row r="117" spans="2:3" x14ac:dyDescent="0.25">
      <c r="B117" s="1">
        <v>25.071149999999999</v>
      </c>
      <c r="C117" s="1">
        <v>28.410879999999999</v>
      </c>
    </row>
    <row r="118" spans="2:3" x14ac:dyDescent="0.25">
      <c r="B118" s="1">
        <v>17.532450000000001</v>
      </c>
      <c r="C118" s="1">
        <v>40.183439999999997</v>
      </c>
    </row>
    <row r="119" spans="2:3" x14ac:dyDescent="0.25">
      <c r="B119" s="1">
        <v>39.271050000000002</v>
      </c>
      <c r="C119" s="1">
        <v>34.571820000000002</v>
      </c>
    </row>
    <row r="120" spans="2:3" x14ac:dyDescent="0.25">
      <c r="B120" s="1">
        <v>22.401599999999998</v>
      </c>
      <c r="C120" s="1">
        <v>42.669020000000003</v>
      </c>
    </row>
    <row r="121" spans="2:3" x14ac:dyDescent="0.25">
      <c r="B121" s="1">
        <v>30.69885</v>
      </c>
      <c r="C121" s="1">
        <v>29.30368</v>
      </c>
    </row>
    <row r="122" spans="2:3" x14ac:dyDescent="0.25">
      <c r="B122" s="1">
        <v>20.395700000000001</v>
      </c>
      <c r="C122" s="1">
        <v>20.469919999999998</v>
      </c>
    </row>
    <row r="123" spans="2:3" x14ac:dyDescent="0.25">
      <c r="B123" s="1">
        <v>26.120249999999999</v>
      </c>
      <c r="C123" s="1">
        <v>26.646979999999999</v>
      </c>
    </row>
    <row r="124" spans="2:3" x14ac:dyDescent="0.25">
      <c r="B124" s="1">
        <v>18.659549999999999</v>
      </c>
      <c r="C124" s="1">
        <v>25.379079999999998</v>
      </c>
    </row>
    <row r="125" spans="2:3" x14ac:dyDescent="0.25">
      <c r="B125" s="1">
        <v>26.341249999999999</v>
      </c>
      <c r="C125" s="1">
        <v>34.021259999999998</v>
      </c>
    </row>
    <row r="126" spans="2:3" x14ac:dyDescent="0.25">
      <c r="B126" s="1">
        <v>11.72275</v>
      </c>
      <c r="C126" s="1">
        <v>43.187339999999999</v>
      </c>
    </row>
    <row r="127" spans="2:3" x14ac:dyDescent="0.25">
      <c r="B127" s="1">
        <v>14.98185</v>
      </c>
      <c r="C127" s="1">
        <v>18.620460000000001</v>
      </c>
    </row>
    <row r="128" spans="2:3" x14ac:dyDescent="0.25">
      <c r="B128" s="1">
        <v>41.7027</v>
      </c>
      <c r="C128" s="1">
        <v>25.589259999999999</v>
      </c>
    </row>
    <row r="129" spans="2:3" x14ac:dyDescent="0.25">
      <c r="B129" s="1">
        <v>39.133249999999997</v>
      </c>
      <c r="C129" s="1">
        <v>22.627520000000001</v>
      </c>
    </row>
    <row r="130" spans="2:3" x14ac:dyDescent="0.25">
      <c r="B130" s="1">
        <v>35.721400000000003</v>
      </c>
      <c r="C130" s="1">
        <v>23.477540000000001</v>
      </c>
    </row>
    <row r="131" spans="2:3" x14ac:dyDescent="0.25">
      <c r="B131" s="1">
        <v>21.2043</v>
      </c>
      <c r="C131" s="1">
        <v>42.263539999999999</v>
      </c>
    </row>
    <row r="132" spans="2:3" x14ac:dyDescent="0.25">
      <c r="B132" s="1">
        <v>46.02975</v>
      </c>
      <c r="C132" s="1">
        <v>24.47512</v>
      </c>
    </row>
    <row r="133" spans="2:3" x14ac:dyDescent="0.25">
      <c r="B133" s="1">
        <v>29.508050000000001</v>
      </c>
      <c r="C133" s="1">
        <v>27.271940000000001</v>
      </c>
    </row>
    <row r="134" spans="2:3" x14ac:dyDescent="0.25">
      <c r="B134" s="1">
        <v>23.609300000000001</v>
      </c>
      <c r="C134" s="1">
        <v>29.698619999999998</v>
      </c>
    </row>
    <row r="135" spans="2:3" x14ac:dyDescent="0.25">
      <c r="B135" s="1">
        <v>16.0745</v>
      </c>
      <c r="C135" s="1">
        <v>23.780719999999999</v>
      </c>
    </row>
    <row r="136" spans="2:3" x14ac:dyDescent="0.25">
      <c r="B136" s="1">
        <v>21.894600000000001</v>
      </c>
      <c r="C136" s="1">
        <v>23.193580000000001</v>
      </c>
    </row>
    <row r="137" spans="2:3" x14ac:dyDescent="0.25">
      <c r="B137" s="1">
        <v>17.184699999999999</v>
      </c>
      <c r="C137" s="1">
        <v>24.679099999999998</v>
      </c>
    </row>
    <row r="138" spans="2:3" x14ac:dyDescent="0.25">
      <c r="B138" s="1">
        <v>33.336550000000003</v>
      </c>
      <c r="C138" s="1">
        <v>22.834599999999998</v>
      </c>
    </row>
    <row r="139" spans="2:3" x14ac:dyDescent="0.25">
      <c r="B139" s="1">
        <v>25.587900000000001</v>
      </c>
      <c r="C139" s="1">
        <v>24.511700000000001</v>
      </c>
    </row>
    <row r="140" spans="2:3" x14ac:dyDescent="0.25">
      <c r="B140" s="1">
        <v>23.230350000000001</v>
      </c>
      <c r="C140" s="1">
        <v>45.673540000000003</v>
      </c>
    </row>
    <row r="141" spans="2:3" x14ac:dyDescent="0.25">
      <c r="B141" s="1">
        <v>21.333649999999999</v>
      </c>
      <c r="C141" s="1">
        <v>33.4955</v>
      </c>
    </row>
    <row r="142" spans="2:3" x14ac:dyDescent="0.25">
      <c r="B142" s="1">
        <v>21.568300000000001</v>
      </c>
      <c r="C142" s="1">
        <v>21.064499999999999</v>
      </c>
    </row>
    <row r="143" spans="2:3" x14ac:dyDescent="0.25">
      <c r="B143" s="1">
        <v>15.3712</v>
      </c>
      <c r="C143" s="1">
        <v>21.96536</v>
      </c>
    </row>
    <row r="144" spans="2:3" x14ac:dyDescent="0.25">
      <c r="B144" s="1">
        <v>30.437550000000002</v>
      </c>
      <c r="C144" s="1">
        <v>20.841919999999998</v>
      </c>
    </row>
    <row r="145" spans="2:3" x14ac:dyDescent="0.25">
      <c r="B145" s="1">
        <v>21.957650000000001</v>
      </c>
      <c r="C145" s="1">
        <v>24.01632</v>
      </c>
    </row>
    <row r="146" spans="2:3" x14ac:dyDescent="0.25">
      <c r="B146" s="1">
        <v>17.155449999999998</v>
      </c>
      <c r="C146" s="1">
        <v>33.445900000000002</v>
      </c>
    </row>
    <row r="147" spans="2:3" x14ac:dyDescent="0.25">
      <c r="B147" s="1">
        <v>17.2393</v>
      </c>
      <c r="C147" s="1">
        <v>12.143319999999999</v>
      </c>
    </row>
    <row r="148" spans="2:3" x14ac:dyDescent="0.25">
      <c r="B148" s="1">
        <v>10.5716</v>
      </c>
      <c r="C148" s="1">
        <v>27.83428</v>
      </c>
    </row>
    <row r="149" spans="2:3" x14ac:dyDescent="0.25">
      <c r="B149" s="1">
        <v>23.365549999999999</v>
      </c>
      <c r="C149" s="1">
        <v>39.648380000000003</v>
      </c>
    </row>
    <row r="150" spans="2:3" x14ac:dyDescent="0.25">
      <c r="B150" s="1">
        <v>25.166049999999998</v>
      </c>
      <c r="C150" s="1">
        <v>35.700220000000002</v>
      </c>
    </row>
    <row r="151" spans="2:3" x14ac:dyDescent="0.25">
      <c r="B151" s="1">
        <v>26.752700000000001</v>
      </c>
      <c r="C151" s="1">
        <v>24.99344</v>
      </c>
    </row>
    <row r="152" spans="2:3" x14ac:dyDescent="0.25">
      <c r="B152" s="1">
        <v>16.078399999999998</v>
      </c>
      <c r="C152" s="1">
        <v>27.466619999999999</v>
      </c>
    </row>
    <row r="153" spans="2:3" x14ac:dyDescent="0.25">
      <c r="B153" s="1">
        <v>24.71885</v>
      </c>
      <c r="C153" s="1">
        <v>13.726179999999999</v>
      </c>
    </row>
    <row r="154" spans="2:3" x14ac:dyDescent="0.25">
      <c r="B154" s="1">
        <v>18.727150000000002</v>
      </c>
      <c r="C154" s="1">
        <v>10.25728</v>
      </c>
    </row>
    <row r="155" spans="2:3" x14ac:dyDescent="0.25">
      <c r="B155" s="1">
        <v>15.47845</v>
      </c>
      <c r="C155" s="1">
        <v>12.72302</v>
      </c>
    </row>
    <row r="156" spans="2:3" x14ac:dyDescent="0.25">
      <c r="B156" s="1">
        <v>30.652049999999999</v>
      </c>
      <c r="C156" s="1">
        <v>41.963459999999998</v>
      </c>
    </row>
    <row r="157" spans="2:3" x14ac:dyDescent="0.25">
      <c r="B157" s="1">
        <v>29.61205</v>
      </c>
      <c r="C157" s="1">
        <v>32.671520000000001</v>
      </c>
    </row>
    <row r="158" spans="2:3" x14ac:dyDescent="0.25">
      <c r="B158" s="1">
        <v>21.459099999999999</v>
      </c>
      <c r="C158" s="1">
        <v>29.165420000000001</v>
      </c>
    </row>
    <row r="159" spans="2:3" x14ac:dyDescent="0.25">
      <c r="B159" s="1">
        <v>12.6555</v>
      </c>
      <c r="C159" s="1">
        <v>38.118839999999999</v>
      </c>
    </row>
    <row r="160" spans="2:3" x14ac:dyDescent="0.25">
      <c r="B160" s="1">
        <v>28.205449999999999</v>
      </c>
      <c r="C160" s="1">
        <v>29.03708</v>
      </c>
    </row>
    <row r="161" spans="2:3" x14ac:dyDescent="0.25">
      <c r="B161" s="1">
        <v>12.838150000000001</v>
      </c>
      <c r="C161" s="1">
        <v>40.576520000000002</v>
      </c>
    </row>
    <row r="162" spans="2:3" x14ac:dyDescent="0.25">
      <c r="B162" s="1">
        <v>26.417300000000001</v>
      </c>
      <c r="C162" s="1">
        <v>24.606560000000002</v>
      </c>
    </row>
    <row r="163" spans="2:3" x14ac:dyDescent="0.25">
      <c r="B163" s="1">
        <v>23.294049999999999</v>
      </c>
      <c r="C163" s="1">
        <v>20.207660000000001</v>
      </c>
    </row>
    <row r="164" spans="2:3" x14ac:dyDescent="0.25">
      <c r="B164" s="1">
        <v>19.19125</v>
      </c>
      <c r="C164" s="1">
        <v>27.275040000000001</v>
      </c>
    </row>
    <row r="165" spans="2:3" x14ac:dyDescent="0.25">
      <c r="B165" s="1">
        <v>22.374300000000002</v>
      </c>
      <c r="C165" s="1">
        <v>21.688220000000001</v>
      </c>
    </row>
    <row r="166" spans="2:3" x14ac:dyDescent="0.25">
      <c r="B166" s="1">
        <v>29.529499999999999</v>
      </c>
      <c r="C166" s="1">
        <v>16.56082</v>
      </c>
    </row>
    <row r="167" spans="2:3" x14ac:dyDescent="0.25">
      <c r="B167" s="1">
        <v>33.54325</v>
      </c>
      <c r="C167" s="1">
        <v>22.807320000000001</v>
      </c>
    </row>
    <row r="168" spans="2:3" x14ac:dyDescent="0.25">
      <c r="B168" s="1">
        <v>20.1812</v>
      </c>
      <c r="C168" s="1">
        <v>28.29494</v>
      </c>
    </row>
    <row r="169" spans="2:3" x14ac:dyDescent="0.25">
      <c r="B169" s="1">
        <v>28.317250000000001</v>
      </c>
      <c r="C169" s="1">
        <v>26.484539999999999</v>
      </c>
    </row>
    <row r="170" spans="2:3" x14ac:dyDescent="0.25">
      <c r="B170" s="1">
        <v>26.9373</v>
      </c>
      <c r="C170" s="1">
        <v>29.280740000000002</v>
      </c>
    </row>
    <row r="171" spans="2:3" x14ac:dyDescent="0.25">
      <c r="B171" s="1">
        <v>28.845700000000001</v>
      </c>
      <c r="C171" s="1">
        <v>33.392580000000002</v>
      </c>
    </row>
    <row r="172" spans="2:3" x14ac:dyDescent="0.25">
      <c r="B172" s="1">
        <v>43.477200000000003</v>
      </c>
      <c r="C172" s="1">
        <v>26.13982</v>
      </c>
    </row>
    <row r="173" spans="2:3" x14ac:dyDescent="0.25">
      <c r="B173" s="1">
        <v>27.2896</v>
      </c>
      <c r="C173" s="1">
        <v>28.8889</v>
      </c>
    </row>
    <row r="174" spans="2:3" x14ac:dyDescent="0.25">
      <c r="B174" s="1">
        <v>21.0808</v>
      </c>
      <c r="C174" s="1">
        <v>18.43694</v>
      </c>
    </row>
    <row r="175" spans="2:3" x14ac:dyDescent="0.25">
      <c r="B175" s="1">
        <v>22.963850000000001</v>
      </c>
      <c r="C175" s="1">
        <v>20.968399999999999</v>
      </c>
    </row>
    <row r="176" spans="2:3" x14ac:dyDescent="0.25">
      <c r="B176" s="1">
        <v>30.992650000000001</v>
      </c>
      <c r="C176" s="1">
        <v>21.212060000000001</v>
      </c>
    </row>
    <row r="177" spans="2:3" x14ac:dyDescent="0.25">
      <c r="B177" s="1">
        <v>22.268350000000002</v>
      </c>
      <c r="C177" s="1">
        <v>23.213419999999999</v>
      </c>
    </row>
    <row r="178" spans="2:3" x14ac:dyDescent="0.25">
      <c r="B178" s="1">
        <v>25.110150000000001</v>
      </c>
      <c r="C178" s="1">
        <v>42.301360000000003</v>
      </c>
    </row>
    <row r="179" spans="2:3" x14ac:dyDescent="0.25">
      <c r="B179" s="1">
        <v>15.90095</v>
      </c>
      <c r="C179" s="1">
        <v>32.440260000000002</v>
      </c>
    </row>
    <row r="180" spans="2:3" x14ac:dyDescent="0.25">
      <c r="B180" s="1">
        <v>35.140949999999997</v>
      </c>
      <c r="C180" s="1">
        <v>33.326239999999999</v>
      </c>
    </row>
    <row r="181" spans="2:3" x14ac:dyDescent="0.25">
      <c r="B181" s="1">
        <v>42.068649999999998</v>
      </c>
      <c r="C181" s="1">
        <v>29.427679999999999</v>
      </c>
    </row>
    <row r="182" spans="2:3" x14ac:dyDescent="0.25">
      <c r="B182" s="1">
        <v>12.9597</v>
      </c>
      <c r="C182" s="1">
        <v>31.672080000000001</v>
      </c>
    </row>
    <row r="183" spans="2:3" x14ac:dyDescent="0.25">
      <c r="B183" s="1">
        <v>27.52815</v>
      </c>
      <c r="C183" s="1">
        <v>30.391780000000001</v>
      </c>
    </row>
    <row r="184" spans="2:3" x14ac:dyDescent="0.25">
      <c r="B184" s="1">
        <v>17.453800000000001</v>
      </c>
      <c r="C184" s="1">
        <v>41.67454</v>
      </c>
    </row>
    <row r="185" spans="2:3" x14ac:dyDescent="0.25">
      <c r="B185" s="1">
        <v>21.167249999999999</v>
      </c>
      <c r="C185" s="1">
        <v>29.58268</v>
      </c>
    </row>
    <row r="186" spans="2:3" x14ac:dyDescent="0.25">
      <c r="B186" s="1">
        <v>27.0413</v>
      </c>
      <c r="C186" s="1">
        <v>35.968679999999999</v>
      </c>
    </row>
    <row r="187" spans="2:3" x14ac:dyDescent="0.25">
      <c r="B187" s="1">
        <v>23.327200000000001</v>
      </c>
      <c r="C187" s="1">
        <v>33.312600000000003</v>
      </c>
    </row>
    <row r="188" spans="2:3" x14ac:dyDescent="0.25">
      <c r="B188" s="1">
        <v>17.728100000000001</v>
      </c>
      <c r="C188" s="1">
        <v>40.35642</v>
      </c>
    </row>
    <row r="189" spans="2:3" x14ac:dyDescent="0.25">
      <c r="B189" s="1">
        <v>7.0180499999999997</v>
      </c>
      <c r="C189" s="1">
        <v>40.172280000000001</v>
      </c>
    </row>
    <row r="190" spans="2:3" x14ac:dyDescent="0.25">
      <c r="B190" s="1">
        <v>22.969049999999999</v>
      </c>
      <c r="C190" s="1">
        <v>24.902920000000002</v>
      </c>
    </row>
    <row r="191" spans="2:3" x14ac:dyDescent="0.25">
      <c r="B191" s="1">
        <v>25.621700000000001</v>
      </c>
      <c r="C191" s="1">
        <v>34.216560000000001</v>
      </c>
    </row>
    <row r="192" spans="2:3" x14ac:dyDescent="0.25">
      <c r="B192" s="1">
        <v>28.520050000000001</v>
      </c>
      <c r="C192" s="1">
        <v>22.9772</v>
      </c>
    </row>
    <row r="193" spans="2:3" x14ac:dyDescent="0.25">
      <c r="B193" s="1">
        <v>32.769100000000002</v>
      </c>
      <c r="C193" s="1">
        <v>21.529499999999999</v>
      </c>
    </row>
    <row r="194" spans="2:3" x14ac:dyDescent="0.25">
      <c r="B194" s="1">
        <v>29.651700000000002</v>
      </c>
      <c r="C194" s="1">
        <v>25.927160000000001</v>
      </c>
    </row>
    <row r="195" spans="2:3" x14ac:dyDescent="0.25">
      <c r="B195" s="1">
        <v>25.053599999999999</v>
      </c>
      <c r="C195" s="1">
        <v>38.679319999999997</v>
      </c>
    </row>
    <row r="196" spans="2:3" x14ac:dyDescent="0.25">
      <c r="B196" s="1">
        <v>37.35615</v>
      </c>
      <c r="C196" s="1">
        <v>36.242100000000001</v>
      </c>
    </row>
    <row r="197" spans="2:3" x14ac:dyDescent="0.25">
      <c r="B197" s="1">
        <v>28.787849999999999</v>
      </c>
      <c r="C197" s="1">
        <v>32.271000000000001</v>
      </c>
    </row>
    <row r="198" spans="2:3" x14ac:dyDescent="0.25">
      <c r="B198" s="1">
        <v>33.640749999999997</v>
      </c>
      <c r="C198" s="1">
        <v>20.78426</v>
      </c>
    </row>
    <row r="199" spans="2:3" x14ac:dyDescent="0.25">
      <c r="B199" s="1">
        <v>15.421250000000001</v>
      </c>
      <c r="C199" s="1">
        <v>27.09524</v>
      </c>
    </row>
    <row r="200" spans="2:3" x14ac:dyDescent="0.25">
      <c r="B200" s="1">
        <v>24.370450000000002</v>
      </c>
      <c r="C200" s="1">
        <v>37.763579999999997</v>
      </c>
    </row>
    <row r="201" spans="2:3" x14ac:dyDescent="0.25">
      <c r="B201" s="1">
        <v>26.702000000000002</v>
      </c>
      <c r="C201" s="1">
        <v>23.441579999999998</v>
      </c>
    </row>
    <row r="202" spans="2:3" x14ac:dyDescent="0.25">
      <c r="B202" s="1">
        <v>26.876200000000001</v>
      </c>
      <c r="C202" s="1">
        <v>33.140860000000004</v>
      </c>
    </row>
    <row r="203" spans="2:3" x14ac:dyDescent="0.25">
      <c r="B203" s="1">
        <v>22.75065</v>
      </c>
      <c r="C203" s="1">
        <v>14.00146</v>
      </c>
    </row>
    <row r="204" spans="2:3" x14ac:dyDescent="0.25">
      <c r="B204" s="1">
        <v>31.296199999999999</v>
      </c>
      <c r="C204" s="1">
        <v>26.023260000000001</v>
      </c>
    </row>
    <row r="205" spans="2:3" x14ac:dyDescent="0.25">
      <c r="B205" s="1">
        <v>11.995749999999999</v>
      </c>
      <c r="C205" s="1">
        <v>23.36656</v>
      </c>
    </row>
    <row r="206" spans="2:3" x14ac:dyDescent="0.25">
      <c r="B206" s="1">
        <v>22.429549999999999</v>
      </c>
      <c r="C206" s="1">
        <v>41.588360000000002</v>
      </c>
    </row>
    <row r="207" spans="2:3" x14ac:dyDescent="0.25">
      <c r="B207" s="1">
        <v>22.205300000000001</v>
      </c>
      <c r="C207" s="1">
        <v>31.454460000000001</v>
      </c>
    </row>
    <row r="208" spans="2:3" x14ac:dyDescent="0.25">
      <c r="B208" s="1">
        <v>34.485750000000003</v>
      </c>
      <c r="C208" s="1">
        <v>18.062460000000002</v>
      </c>
    </row>
    <row r="209" spans="2:3" x14ac:dyDescent="0.25">
      <c r="B209" s="1">
        <v>15.29515</v>
      </c>
      <c r="C209" s="1">
        <v>24.922139999999999</v>
      </c>
    </row>
    <row r="210" spans="2:3" x14ac:dyDescent="0.25">
      <c r="B210" s="1">
        <v>25.845300000000002</v>
      </c>
      <c r="C210" s="1">
        <v>11.762639999999999</v>
      </c>
    </row>
    <row r="211" spans="2:3" x14ac:dyDescent="0.25">
      <c r="B211" s="1">
        <v>22.199449999999999</v>
      </c>
      <c r="C211" s="1">
        <v>33.525700000000001</v>
      </c>
    </row>
    <row r="212" spans="2:3" x14ac:dyDescent="0.25">
      <c r="B212" s="1">
        <v>21.147749999999998</v>
      </c>
      <c r="C212" s="1">
        <v>21.976500000000001</v>
      </c>
    </row>
    <row r="213" spans="2:3" x14ac:dyDescent="0.25">
      <c r="B213" s="1">
        <v>11.553750000000001</v>
      </c>
      <c r="C213" s="1">
        <v>34.630699999999997</v>
      </c>
    </row>
    <row r="214" spans="2:3" x14ac:dyDescent="0.25">
      <c r="B214" s="1">
        <v>8.5214999999999996</v>
      </c>
      <c r="C214" s="1">
        <v>49.080849999999998</v>
      </c>
    </row>
    <row r="215" spans="2:3" x14ac:dyDescent="0.25">
      <c r="B215" s="1">
        <v>17.209399999999999</v>
      </c>
      <c r="C215" s="1">
        <v>27.311699999999998</v>
      </c>
    </row>
    <row r="216" spans="2:3" x14ac:dyDescent="0.25">
      <c r="B216" s="1">
        <v>21.51305</v>
      </c>
      <c r="C216" s="1">
        <v>29.236350000000002</v>
      </c>
    </row>
    <row r="217" spans="2:3" x14ac:dyDescent="0.25">
      <c r="B217" s="1">
        <v>31.879249999999999</v>
      </c>
      <c r="C217" s="1">
        <v>23.708100000000002</v>
      </c>
    </row>
    <row r="218" spans="2:3" x14ac:dyDescent="0.25">
      <c r="B218" s="1">
        <v>29.31175</v>
      </c>
      <c r="C218" s="1">
        <v>26.528449999999999</v>
      </c>
    </row>
    <row r="219" spans="2:3" x14ac:dyDescent="0.25">
      <c r="B219" s="1">
        <v>15.84765</v>
      </c>
      <c r="C219" s="1">
        <v>25.581399999999999</v>
      </c>
    </row>
    <row r="220" spans="2:3" x14ac:dyDescent="0.25">
      <c r="B220" s="1">
        <v>17.2744</v>
      </c>
      <c r="C220" s="1">
        <v>27.859649999999998</v>
      </c>
    </row>
    <row r="221" spans="2:3" x14ac:dyDescent="0.25">
      <c r="B221" s="1">
        <v>18.971550000000001</v>
      </c>
      <c r="C221" s="1">
        <v>38.088050000000003</v>
      </c>
    </row>
    <row r="222" spans="2:3" x14ac:dyDescent="0.25">
      <c r="B222" s="1">
        <v>16.590599999999998</v>
      </c>
      <c r="C222" s="1">
        <v>46.499699999999997</v>
      </c>
    </row>
    <row r="223" spans="2:3" x14ac:dyDescent="0.25">
      <c r="B223" s="1">
        <v>26.206700000000001</v>
      </c>
      <c r="C223" s="1">
        <v>31.443100000000001</v>
      </c>
    </row>
    <row r="224" spans="2:3" x14ac:dyDescent="0.25">
      <c r="B224" s="1">
        <v>12.480650000000001</v>
      </c>
      <c r="C224" s="1">
        <v>33.981349999999999</v>
      </c>
    </row>
    <row r="225" spans="2:3" x14ac:dyDescent="0.25">
      <c r="B225" s="1">
        <v>17.738499999999998</v>
      </c>
      <c r="C225" s="1">
        <v>20.89425</v>
      </c>
    </row>
    <row r="226" spans="2:3" x14ac:dyDescent="0.25">
      <c r="B226" s="1">
        <v>25.166049999999998</v>
      </c>
      <c r="C226" s="1">
        <v>25.209599999999998</v>
      </c>
    </row>
    <row r="227" spans="2:3" x14ac:dyDescent="0.25">
      <c r="B227" s="1">
        <v>17.717700000000001</v>
      </c>
      <c r="C227" s="1">
        <v>22.9619</v>
      </c>
    </row>
    <row r="228" spans="2:3" x14ac:dyDescent="0.25">
      <c r="B228" s="1">
        <v>12.7582</v>
      </c>
      <c r="C228" s="1">
        <v>22.110399999999998</v>
      </c>
    </row>
    <row r="229" spans="2:3" x14ac:dyDescent="0.25">
      <c r="B229" s="1">
        <v>10.595000000000001</v>
      </c>
      <c r="C229" s="1">
        <v>29.852550000000001</v>
      </c>
    </row>
    <row r="230" spans="2:3" x14ac:dyDescent="0.25">
      <c r="B230" s="1">
        <v>12.89795</v>
      </c>
      <c r="C230" s="1">
        <v>28.629249999999999</v>
      </c>
    </row>
    <row r="231" spans="2:3" x14ac:dyDescent="0.25">
      <c r="B231" s="1">
        <v>13.217750000000001</v>
      </c>
      <c r="C231" s="1">
        <v>19.231549999999999</v>
      </c>
    </row>
    <row r="232" spans="2:3" x14ac:dyDescent="0.25">
      <c r="B232" s="1">
        <v>30.392050000000001</v>
      </c>
      <c r="C232" s="1">
        <v>16.901299999999999</v>
      </c>
    </row>
    <row r="233" spans="2:3" x14ac:dyDescent="0.25">
      <c r="B233" s="1">
        <v>19.832149999999999</v>
      </c>
      <c r="C233" s="1">
        <v>23.531300000000002</v>
      </c>
    </row>
    <row r="234" spans="2:3" x14ac:dyDescent="0.25">
      <c r="B234" s="1">
        <v>20.290400000000002</v>
      </c>
      <c r="C234" s="1">
        <v>24.087050000000001</v>
      </c>
    </row>
    <row r="235" spans="2:3" x14ac:dyDescent="0.25">
      <c r="B235" s="1">
        <v>14.388400000000001</v>
      </c>
      <c r="C235" s="1">
        <v>34.30245</v>
      </c>
    </row>
    <row r="236" spans="2:3" x14ac:dyDescent="0.25">
      <c r="B236" s="1">
        <v>18.673200000000001</v>
      </c>
      <c r="C236" s="1">
        <v>40.18365</v>
      </c>
    </row>
    <row r="237" spans="2:3" x14ac:dyDescent="0.25">
      <c r="B237" s="1">
        <v>13.241149999999999</v>
      </c>
      <c r="C237" s="1">
        <v>34.770449999999997</v>
      </c>
    </row>
    <row r="238" spans="2:3" x14ac:dyDescent="0.25">
      <c r="B238" s="1">
        <v>24.555050000000001</v>
      </c>
      <c r="C238" s="1">
        <v>42.792099999999998</v>
      </c>
    </row>
    <row r="239" spans="2:3" x14ac:dyDescent="0.25">
      <c r="B239" s="1">
        <v>17.77685</v>
      </c>
      <c r="C239" s="1">
        <v>20.495799999999999</v>
      </c>
    </row>
    <row r="240" spans="2:3" x14ac:dyDescent="0.25">
      <c r="B240" s="1">
        <v>30.983550000000001</v>
      </c>
      <c r="C240" s="1">
        <v>19.780149999999999</v>
      </c>
    </row>
    <row r="241" spans="2:3" x14ac:dyDescent="0.25">
      <c r="B241" s="1">
        <v>19.0853</v>
      </c>
      <c r="C241" s="1">
        <v>79.137500000000003</v>
      </c>
    </row>
    <row r="242" spans="2:3" x14ac:dyDescent="0.25">
      <c r="B242" s="1">
        <v>20.387899999999998</v>
      </c>
      <c r="C242" s="1">
        <v>32.353749999999998</v>
      </c>
    </row>
    <row r="243" spans="2:3" x14ac:dyDescent="0.25">
      <c r="B243" s="1">
        <v>11.7624</v>
      </c>
      <c r="C243" s="1">
        <v>27.65945</v>
      </c>
    </row>
    <row r="244" spans="2:3" x14ac:dyDescent="0.25">
      <c r="B244" s="1">
        <v>14.750450000000001</v>
      </c>
      <c r="C244" s="1">
        <v>36.2271</v>
      </c>
    </row>
    <row r="245" spans="2:3" x14ac:dyDescent="0.25">
      <c r="B245" s="1">
        <v>23.045750000000002</v>
      </c>
      <c r="C245" s="1">
        <v>33.567300000000003</v>
      </c>
    </row>
    <row r="246" spans="2:3" x14ac:dyDescent="0.25">
      <c r="B246" s="1">
        <v>10.38115</v>
      </c>
      <c r="C246" s="1">
        <v>49.834200000000003</v>
      </c>
    </row>
    <row r="247" spans="2:3" x14ac:dyDescent="0.25">
      <c r="B247" s="1">
        <v>10.68665</v>
      </c>
      <c r="C247" s="1">
        <v>32.305</v>
      </c>
    </row>
    <row r="248" spans="2:3" x14ac:dyDescent="0.25">
      <c r="B248" s="1">
        <v>30.117100000000001</v>
      </c>
      <c r="C248" s="1">
        <v>23.084099999999999</v>
      </c>
    </row>
    <row r="249" spans="2:3" x14ac:dyDescent="0.25">
      <c r="B249" s="1">
        <v>8.4987499999999994</v>
      </c>
      <c r="C249" s="1">
        <v>31.867550000000001</v>
      </c>
    </row>
    <row r="250" spans="2:3" x14ac:dyDescent="0.25">
      <c r="B250" s="1">
        <v>14.829750000000001</v>
      </c>
      <c r="C250" s="1">
        <v>34.858849999999997</v>
      </c>
    </row>
    <row r="251" spans="2:3" x14ac:dyDescent="0.25">
      <c r="B251" s="1">
        <v>18.88965</v>
      </c>
      <c r="C251" s="1">
        <v>30.90165</v>
      </c>
    </row>
    <row r="252" spans="2:3" x14ac:dyDescent="0.25">
      <c r="B252" s="1"/>
      <c r="C252" s="1">
        <v>44.862349999999999</v>
      </c>
    </row>
    <row r="253" spans="2:3" x14ac:dyDescent="0.25">
      <c r="B253" s="1"/>
      <c r="C253" s="1">
        <v>40.623699999999999</v>
      </c>
    </row>
    <row r="254" spans="2:3" x14ac:dyDescent="0.25">
      <c r="B254" s="1"/>
      <c r="C254" s="1">
        <v>27.927900000000001</v>
      </c>
    </row>
    <row r="255" spans="2:3" x14ac:dyDescent="0.25">
      <c r="B255" s="1"/>
      <c r="C255" s="1">
        <v>44.378749999999997</v>
      </c>
    </row>
    <row r="256" spans="2:3" x14ac:dyDescent="0.25">
      <c r="B256" s="1"/>
      <c r="C256" s="1">
        <v>28.149550000000001</v>
      </c>
    </row>
    <row r="257" spans="2:3" x14ac:dyDescent="0.25">
      <c r="B257" s="1"/>
      <c r="C257" s="1">
        <v>28.011749999999999</v>
      </c>
    </row>
    <row r="258" spans="2:3" x14ac:dyDescent="0.25">
      <c r="B258" s="1"/>
      <c r="C258" s="1">
        <v>28.98415</v>
      </c>
    </row>
    <row r="259" spans="2:3" x14ac:dyDescent="0.25">
      <c r="B259" s="1"/>
      <c r="C259" s="1">
        <v>73.06</v>
      </c>
    </row>
    <row r="260" spans="2:3" x14ac:dyDescent="0.25">
      <c r="B260" s="1"/>
      <c r="C260" s="1">
        <v>25.402000000000001</v>
      </c>
    </row>
    <row r="261" spans="2:3" x14ac:dyDescent="0.25">
      <c r="B261" s="1"/>
      <c r="C261" s="1">
        <v>61.967750000000002</v>
      </c>
    </row>
    <row r="262" spans="2:3" x14ac:dyDescent="0.25">
      <c r="B262" s="1"/>
      <c r="C262" s="1">
        <v>25.40005</v>
      </c>
    </row>
    <row r="263" spans="2:3" x14ac:dyDescent="0.25">
      <c r="B263" s="1"/>
      <c r="C263" s="1">
        <v>33.597200000000001</v>
      </c>
    </row>
    <row r="264" spans="2:3" x14ac:dyDescent="0.25">
      <c r="B264" s="1"/>
      <c r="C264" s="1">
        <v>16.402750000000001</v>
      </c>
    </row>
    <row r="265" spans="2:3" x14ac:dyDescent="0.25">
      <c r="B265" s="1"/>
      <c r="C265" s="1">
        <v>22.45945</v>
      </c>
    </row>
    <row r="266" spans="2:3" x14ac:dyDescent="0.25">
      <c r="B266" s="1"/>
      <c r="C266" s="1">
        <v>30.245149999999999</v>
      </c>
    </row>
    <row r="267" spans="2:3" x14ac:dyDescent="0.25">
      <c r="B267" s="1"/>
      <c r="C267" s="1">
        <v>41.116399999999999</v>
      </c>
    </row>
    <row r="268" spans="2:3" x14ac:dyDescent="0.25">
      <c r="B268" s="1"/>
      <c r="C268" s="1">
        <v>37.4634</v>
      </c>
    </row>
    <row r="269" spans="2:3" x14ac:dyDescent="0.25">
      <c r="B269" s="1"/>
      <c r="C269" s="1">
        <v>35.945650000000001</v>
      </c>
    </row>
    <row r="270" spans="2:3" x14ac:dyDescent="0.25">
      <c r="B270" s="1"/>
      <c r="C270" s="1">
        <v>50.860550000000003</v>
      </c>
    </row>
    <row r="271" spans="2:3" x14ac:dyDescent="0.25">
      <c r="B271" s="1"/>
      <c r="C271" s="1">
        <v>60.10615</v>
      </c>
    </row>
    <row r="272" spans="2:3" x14ac:dyDescent="0.25">
      <c r="B272" s="1"/>
      <c r="C272" s="1">
        <v>20.7727</v>
      </c>
    </row>
    <row r="273" spans="2:3" x14ac:dyDescent="0.25">
      <c r="B273" s="1"/>
      <c r="C273" s="1">
        <v>24.209900000000001</v>
      </c>
    </row>
    <row r="274" spans="2:3" x14ac:dyDescent="0.25">
      <c r="B274" s="1"/>
      <c r="C274" s="1">
        <v>23.842649999999999</v>
      </c>
    </row>
    <row r="275" spans="2:3" x14ac:dyDescent="0.25">
      <c r="B275" s="1"/>
      <c r="C275" s="1">
        <v>26.6097</v>
      </c>
    </row>
    <row r="276" spans="2:3" x14ac:dyDescent="0.25">
      <c r="B276" s="1"/>
      <c r="C276" s="1">
        <v>22.0623</v>
      </c>
    </row>
    <row r="277" spans="2:3" x14ac:dyDescent="0.25">
      <c r="B277" s="1"/>
      <c r="C277" s="1">
        <v>53.075749999999999</v>
      </c>
    </row>
    <row r="278" spans="2:3" x14ac:dyDescent="0.25">
      <c r="B278" s="1"/>
      <c r="C278" s="1">
        <v>76.375</v>
      </c>
    </row>
    <row r="279" spans="2:3" x14ac:dyDescent="0.25">
      <c r="B279" s="1"/>
      <c r="C279" s="1">
        <v>46.212400000000002</v>
      </c>
    </row>
    <row r="280" spans="2:3" x14ac:dyDescent="0.25">
      <c r="B280" s="1"/>
      <c r="C280" s="1">
        <v>37.802050000000001</v>
      </c>
    </row>
    <row r="281" spans="2:3" x14ac:dyDescent="0.25">
      <c r="B281" s="1"/>
      <c r="C281" s="1">
        <v>36.6691</v>
      </c>
    </row>
    <row r="282" spans="2:3" x14ac:dyDescent="0.25">
      <c r="B282" s="1"/>
      <c r="C282" s="1">
        <v>27.533349999999999</v>
      </c>
    </row>
    <row r="283" spans="2:3" x14ac:dyDescent="0.25">
      <c r="B283" s="1"/>
      <c r="C283" s="1">
        <v>31.764199999999999</v>
      </c>
    </row>
    <row r="284" spans="2:3" x14ac:dyDescent="0.25">
      <c r="B284" s="1"/>
      <c r="C284" s="1">
        <v>25.775749999999999</v>
      </c>
    </row>
    <row r="285" spans="2:3" x14ac:dyDescent="0.25">
      <c r="B285" s="1"/>
      <c r="C285" s="1">
        <v>27.983799999999999</v>
      </c>
    </row>
    <row r="286" spans="2:3" x14ac:dyDescent="0.25">
      <c r="B286" s="1"/>
      <c r="C286" s="1">
        <v>33.765549999999998</v>
      </c>
    </row>
    <row r="287" spans="2:3" x14ac:dyDescent="0.25">
      <c r="B287" s="1"/>
      <c r="C287" s="1">
        <v>23.07695</v>
      </c>
    </row>
    <row r="288" spans="2:3" x14ac:dyDescent="0.25">
      <c r="B288" s="1"/>
      <c r="C288" s="1">
        <v>34.834800000000001</v>
      </c>
    </row>
    <row r="289" spans="2:3" x14ac:dyDescent="0.25">
      <c r="B289" s="1"/>
      <c r="C289" s="1">
        <v>32.770400000000002</v>
      </c>
    </row>
    <row r="290" spans="2:3" x14ac:dyDescent="0.25">
      <c r="B290" s="1"/>
      <c r="C290" s="1">
        <v>37.691549999999999</v>
      </c>
    </row>
    <row r="291" spans="2:3" x14ac:dyDescent="0.25">
      <c r="B291" s="1"/>
      <c r="C291" s="1">
        <v>30.6462</v>
      </c>
    </row>
    <row r="292" spans="2:3" x14ac:dyDescent="0.25">
      <c r="B292" s="1"/>
      <c r="C292" s="1">
        <v>46.01285</v>
      </c>
    </row>
    <row r="293" spans="2:3" x14ac:dyDescent="0.25">
      <c r="B293" s="1"/>
      <c r="C293" s="1">
        <v>28.43685</v>
      </c>
    </row>
    <row r="294" spans="2:3" x14ac:dyDescent="0.25">
      <c r="B294" s="1"/>
      <c r="C294" s="1">
        <v>57.1753</v>
      </c>
    </row>
    <row r="295" spans="2:3" x14ac:dyDescent="0.25">
      <c r="B295" s="1"/>
      <c r="C295" s="1">
        <v>25.255099999999999</v>
      </c>
    </row>
    <row r="296" spans="2:3" x14ac:dyDescent="0.25">
      <c r="B296" s="1"/>
      <c r="C296" s="1">
        <v>20.688199999999998</v>
      </c>
    </row>
    <row r="297" spans="2:3" x14ac:dyDescent="0.25">
      <c r="B297" s="1"/>
      <c r="C297" s="1">
        <v>26.541450000000001</v>
      </c>
    </row>
    <row r="298" spans="2:3" x14ac:dyDescent="0.25">
      <c r="B298" s="1"/>
      <c r="C298" s="1">
        <v>43.936100000000003</v>
      </c>
    </row>
    <row r="299" spans="2:3" x14ac:dyDescent="0.25">
      <c r="B299" s="1"/>
      <c r="C299" s="1">
        <v>28.484300000000001</v>
      </c>
    </row>
    <row r="300" spans="2:3" x14ac:dyDescent="0.25">
      <c r="B300" s="1"/>
      <c r="C300" s="1">
        <v>36.143900000000002</v>
      </c>
    </row>
    <row r="301" spans="2:3" x14ac:dyDescent="0.25">
      <c r="B301" s="1"/>
      <c r="C301" s="1">
        <v>34.639150000000001</v>
      </c>
    </row>
    <row r="302" spans="2:3" x14ac:dyDescent="0.25">
      <c r="B302" s="1"/>
      <c r="C302" s="1">
        <v>30.774249999999999</v>
      </c>
    </row>
    <row r="303" spans="2:3" x14ac:dyDescent="0.25">
      <c r="B303" s="1"/>
      <c r="C303" s="1">
        <v>31.37875</v>
      </c>
    </row>
    <row r="304" spans="2:3" x14ac:dyDescent="0.25">
      <c r="B304" s="1"/>
      <c r="C304" s="1">
        <v>42.346200000000003</v>
      </c>
    </row>
    <row r="305" spans="2:3" x14ac:dyDescent="0.25">
      <c r="B305" s="1"/>
      <c r="C305" s="1">
        <v>28.139150000000001</v>
      </c>
    </row>
    <row r="306" spans="2:3" x14ac:dyDescent="0.25">
      <c r="B306" s="1"/>
      <c r="C306" s="1">
        <v>22.783149999999999</v>
      </c>
    </row>
    <row r="307" spans="2:3" x14ac:dyDescent="0.25">
      <c r="B307" s="1"/>
      <c r="C307" s="1">
        <v>32.979700000000001</v>
      </c>
    </row>
    <row r="308" spans="2:3" x14ac:dyDescent="0.25">
      <c r="B308" s="1"/>
      <c r="C308" s="1">
        <v>53.508650000000003</v>
      </c>
    </row>
    <row r="309" spans="2:3" x14ac:dyDescent="0.25">
      <c r="B309" s="1"/>
      <c r="C309" s="1">
        <v>37.44455</v>
      </c>
    </row>
    <row r="310" spans="2:3" x14ac:dyDescent="0.25">
      <c r="B310" s="1"/>
      <c r="C310" s="1">
        <v>32.85425</v>
      </c>
    </row>
    <row r="311" spans="2:3" x14ac:dyDescent="0.25">
      <c r="B311" s="1"/>
      <c r="C311" s="1">
        <v>36.82705</v>
      </c>
    </row>
    <row r="312" spans="2:3" x14ac:dyDescent="0.25">
      <c r="B312" s="1"/>
      <c r="C312" s="1">
        <v>38.7166</v>
      </c>
    </row>
    <row r="313" spans="2:3" x14ac:dyDescent="0.25">
      <c r="B313" s="1"/>
      <c r="C313" s="1">
        <v>24.40165</v>
      </c>
    </row>
    <row r="314" spans="2:3" x14ac:dyDescent="0.25">
      <c r="B314" s="1"/>
      <c r="C314" s="1">
        <v>34.830249999999999</v>
      </c>
    </row>
    <row r="315" spans="2:3" x14ac:dyDescent="0.25">
      <c r="B315" s="1"/>
      <c r="C315" s="1">
        <v>28.813199999999998</v>
      </c>
    </row>
    <row r="316" spans="2:3" x14ac:dyDescent="0.25">
      <c r="B316" s="1"/>
      <c r="C316" s="1">
        <v>40.932450000000003</v>
      </c>
    </row>
    <row r="317" spans="2:3" x14ac:dyDescent="0.25">
      <c r="B317" s="1"/>
      <c r="C317" s="1">
        <v>48.783799999999999</v>
      </c>
    </row>
    <row r="318" spans="2:3" x14ac:dyDescent="0.25">
      <c r="B318" s="1"/>
      <c r="C318" s="1">
        <v>38.090649999999997</v>
      </c>
    </row>
    <row r="319" spans="2:3" x14ac:dyDescent="0.25">
      <c r="B319" s="1"/>
      <c r="C319" s="1">
        <v>33.125300000000003</v>
      </c>
    </row>
    <row r="320" spans="2:3" x14ac:dyDescent="0.25">
      <c r="B320" s="1"/>
      <c r="C320" s="1">
        <v>30.339400000000001</v>
      </c>
    </row>
    <row r="321" spans="2:3" x14ac:dyDescent="0.25">
      <c r="B321" s="1"/>
      <c r="C321" s="1">
        <v>36.1036</v>
      </c>
    </row>
    <row r="322" spans="2:3" x14ac:dyDescent="0.25">
      <c r="B322" s="1"/>
      <c r="C322" s="1">
        <v>42.030299999999997</v>
      </c>
    </row>
    <row r="323" spans="2:3" x14ac:dyDescent="0.25">
      <c r="B323" s="1"/>
      <c r="C323" s="1">
        <v>18.374199999999998</v>
      </c>
    </row>
    <row r="324" spans="2:3" x14ac:dyDescent="0.25">
      <c r="B324" s="1"/>
      <c r="C324" s="1">
        <v>30.7684</v>
      </c>
    </row>
    <row r="325" spans="2:3" x14ac:dyDescent="0.25">
      <c r="B325" s="1"/>
      <c r="C325" s="1">
        <v>34.77825</v>
      </c>
    </row>
    <row r="326" spans="2:3" x14ac:dyDescent="0.25">
      <c r="B326" s="1"/>
      <c r="C326" s="1">
        <v>35.3782</v>
      </c>
    </row>
    <row r="327" spans="2:3" x14ac:dyDescent="0.25">
      <c r="B327" s="1"/>
      <c r="C327" s="1">
        <v>27.108250000000002</v>
      </c>
    </row>
    <row r="328" spans="2:3" x14ac:dyDescent="0.25">
      <c r="B328" s="1"/>
      <c r="C328" s="1">
        <v>40.936349999999997</v>
      </c>
    </row>
    <row r="329" spans="2:3" x14ac:dyDescent="0.25">
      <c r="B329" s="1"/>
      <c r="C329" s="1">
        <v>34.714550000000003</v>
      </c>
    </row>
    <row r="330" spans="2:3" x14ac:dyDescent="0.25">
      <c r="B330" s="1"/>
      <c r="C330" s="1">
        <v>27.0062</v>
      </c>
    </row>
    <row r="331" spans="2:3" x14ac:dyDescent="0.25">
      <c r="B331" s="1"/>
      <c r="C331" s="1">
        <v>25.35455</v>
      </c>
    </row>
    <row r="332" spans="2:3" x14ac:dyDescent="0.25">
      <c r="B332" s="1"/>
      <c r="C332" s="1">
        <v>21.985600000000002</v>
      </c>
    </row>
    <row r="333" spans="2:3" x14ac:dyDescent="0.25">
      <c r="B333" s="1"/>
      <c r="C333" s="1">
        <v>28.952950000000001</v>
      </c>
    </row>
    <row r="334" spans="2:3" x14ac:dyDescent="0.25">
      <c r="B334" s="1"/>
      <c r="C334" s="1">
        <v>38.067900000000002</v>
      </c>
    </row>
    <row r="335" spans="2:3" x14ac:dyDescent="0.25">
      <c r="B335" s="1"/>
      <c r="C335" s="1">
        <v>31.522400000000001</v>
      </c>
    </row>
    <row r="336" spans="2:3" x14ac:dyDescent="0.25">
      <c r="B336" s="1"/>
      <c r="C336" s="1">
        <v>47.645650000000003</v>
      </c>
    </row>
    <row r="337" spans="2:3" x14ac:dyDescent="0.25">
      <c r="B337" s="1"/>
      <c r="C337" s="1">
        <v>36.039900000000003</v>
      </c>
    </row>
    <row r="338" spans="2:3" x14ac:dyDescent="0.25">
      <c r="B338" s="1"/>
      <c r="C338" s="1">
        <v>38.723750000000003</v>
      </c>
    </row>
    <row r="339" spans="2:3" x14ac:dyDescent="0.25">
      <c r="B339" s="1"/>
      <c r="C339" s="1">
        <v>43.334200000000003</v>
      </c>
    </row>
    <row r="340" spans="2:3" x14ac:dyDescent="0.25">
      <c r="B340" s="1"/>
      <c r="C340" s="1">
        <v>32.890650000000001</v>
      </c>
    </row>
    <row r="341" spans="2:3" x14ac:dyDescent="0.25">
      <c r="B341" s="1"/>
      <c r="C341" s="1">
        <v>35.263150000000003</v>
      </c>
    </row>
    <row r="342" spans="2:3" x14ac:dyDescent="0.25">
      <c r="B342" s="1"/>
      <c r="C342" s="1">
        <v>34.540349999999997</v>
      </c>
    </row>
    <row r="343" spans="2:3" x14ac:dyDescent="0.25">
      <c r="B343" s="1"/>
      <c r="C343" s="1">
        <v>33.6843</v>
      </c>
    </row>
    <row r="344" spans="2:3" x14ac:dyDescent="0.25">
      <c r="B344" s="1"/>
      <c r="C344" s="1">
        <v>66.117999999999995</v>
      </c>
    </row>
    <row r="345" spans="2:3" x14ac:dyDescent="0.25">
      <c r="B345" s="1"/>
      <c r="C345" s="1">
        <v>53.9968</v>
      </c>
    </row>
    <row r="346" spans="2:3" x14ac:dyDescent="0.25">
      <c r="B346" s="1"/>
      <c r="C346" s="1">
        <v>29.283149999999999</v>
      </c>
    </row>
    <row r="347" spans="2:3" x14ac:dyDescent="0.25">
      <c r="B347" s="1"/>
      <c r="C347" s="1">
        <v>27.859649999999998</v>
      </c>
    </row>
    <row r="348" spans="2:3" x14ac:dyDescent="0.25">
      <c r="B348" s="1"/>
      <c r="C348" s="1">
        <v>27.053650000000001</v>
      </c>
    </row>
    <row r="349" spans="2:3" x14ac:dyDescent="0.25">
      <c r="B349" s="1"/>
      <c r="C349" s="1">
        <v>38.719200000000001</v>
      </c>
    </row>
    <row r="350" spans="2:3" x14ac:dyDescent="0.25">
      <c r="B350" s="1"/>
      <c r="C350" s="1">
        <v>31.727799999999998</v>
      </c>
    </row>
    <row r="351" spans="2:3" x14ac:dyDescent="0.25">
      <c r="B351" s="1"/>
      <c r="C351" s="1">
        <v>75.978499999999997</v>
      </c>
    </row>
    <row r="352" spans="2:3" x14ac:dyDescent="0.25">
      <c r="B352" s="1"/>
      <c r="C352" s="1">
        <v>43.853549999999998</v>
      </c>
    </row>
    <row r="353" spans="2:3" x14ac:dyDescent="0.25">
      <c r="B353" s="1"/>
      <c r="C353" s="1">
        <v>36.3675</v>
      </c>
    </row>
    <row r="354" spans="2:3" x14ac:dyDescent="0.25">
      <c r="B354" s="1"/>
      <c r="C354" s="1">
        <v>27.470300000000002</v>
      </c>
    </row>
    <row r="355" spans="2:3" x14ac:dyDescent="0.25">
      <c r="B355" s="1"/>
      <c r="C355" s="1">
        <v>35.595300000000002</v>
      </c>
    </row>
    <row r="356" spans="2:3" x14ac:dyDescent="0.25">
      <c r="B356" s="1"/>
      <c r="C356" s="1">
        <v>25.960999999999999</v>
      </c>
    </row>
    <row r="357" spans="2:3" x14ac:dyDescent="0.25">
      <c r="B357" s="1"/>
      <c r="C357" s="1">
        <v>35.018749999999997</v>
      </c>
    </row>
    <row r="358" spans="2:3" x14ac:dyDescent="0.25">
      <c r="B358" s="1"/>
      <c r="C358" s="1">
        <v>60.486400000000003</v>
      </c>
    </row>
    <row r="359" spans="2:3" x14ac:dyDescent="0.25">
      <c r="B359" s="1"/>
      <c r="C359" s="1">
        <v>48.913150000000002</v>
      </c>
    </row>
    <row r="360" spans="2:3" x14ac:dyDescent="0.25">
      <c r="B360" s="1"/>
      <c r="C360" s="1">
        <v>68.854500000000002</v>
      </c>
    </row>
    <row r="361" spans="2:3" x14ac:dyDescent="0.25">
      <c r="B361" s="1"/>
      <c r="C361" s="1">
        <v>38.509900000000002</v>
      </c>
    </row>
    <row r="362" spans="2:3" x14ac:dyDescent="0.25">
      <c r="B362" s="1"/>
      <c r="C362" s="1">
        <v>26.4329</v>
      </c>
    </row>
    <row r="363" spans="2:3" x14ac:dyDescent="0.25">
      <c r="B363" s="1"/>
      <c r="C363" s="1">
        <v>35.088949999999997</v>
      </c>
    </row>
    <row r="364" spans="2:3" x14ac:dyDescent="0.25">
      <c r="B364" s="1"/>
      <c r="C364" s="1">
        <v>32.787300000000002</v>
      </c>
    </row>
    <row r="365" spans="2:3" x14ac:dyDescent="0.25">
      <c r="B365" s="1"/>
      <c r="C365" s="1">
        <v>48.7851</v>
      </c>
    </row>
    <row r="366" spans="2:3" x14ac:dyDescent="0.25">
      <c r="B366" s="1"/>
      <c r="C366" s="1">
        <v>45.390149999999998</v>
      </c>
    </row>
    <row r="367" spans="2:3" x14ac:dyDescent="0.25">
      <c r="B367" s="1"/>
      <c r="C367" s="1">
        <v>33.618000000000002</v>
      </c>
    </row>
    <row r="368" spans="2:3" x14ac:dyDescent="0.25">
      <c r="B368" s="1"/>
      <c r="C368" s="1">
        <v>43.520099999999999</v>
      </c>
    </row>
    <row r="369" spans="2:3" x14ac:dyDescent="0.25">
      <c r="B369" s="1"/>
      <c r="C369" s="1">
        <v>40.612000000000002</v>
      </c>
    </row>
    <row r="370" spans="2:3" x14ac:dyDescent="0.25">
      <c r="B370" s="1"/>
      <c r="C370" s="1">
        <v>42.025750000000002</v>
      </c>
    </row>
    <row r="371" spans="2:3" x14ac:dyDescent="0.25">
      <c r="B371" s="1"/>
      <c r="C371" s="1">
        <v>32.740499999999997</v>
      </c>
    </row>
    <row r="372" spans="2:3" x14ac:dyDescent="0.25">
      <c r="B372" s="1"/>
      <c r="C372" s="1">
        <v>43.258150000000001</v>
      </c>
    </row>
    <row r="373" spans="2:3" x14ac:dyDescent="0.25">
      <c r="B373" s="1"/>
      <c r="C373" s="1">
        <v>46.060949999999998</v>
      </c>
    </row>
    <row r="374" spans="2:3" x14ac:dyDescent="0.25">
      <c r="B374" s="1"/>
      <c r="C374" s="1">
        <v>38.586599999999997</v>
      </c>
    </row>
    <row r="375" spans="2:3" x14ac:dyDescent="0.25">
      <c r="B375" s="1"/>
      <c r="C375" s="1">
        <v>41.927599999999998</v>
      </c>
    </row>
    <row r="376" spans="2:3" x14ac:dyDescent="0.25">
      <c r="B376" s="1"/>
      <c r="C376" s="1">
        <v>41.563600000000001</v>
      </c>
    </row>
    <row r="377" spans="2:3" x14ac:dyDescent="0.25">
      <c r="B377" s="1"/>
      <c r="C377" s="1">
        <v>43.985500000000002</v>
      </c>
    </row>
    <row r="378" spans="2:3" x14ac:dyDescent="0.25">
      <c r="B378" s="1"/>
      <c r="C378" s="1">
        <v>34.71</v>
      </c>
    </row>
    <row r="379" spans="2:3" x14ac:dyDescent="0.25">
      <c r="B379" s="1"/>
      <c r="C379" s="1">
        <v>35.3626</v>
      </c>
    </row>
    <row r="380" spans="2:3" x14ac:dyDescent="0.25">
      <c r="B380" s="1"/>
      <c r="C380" s="1">
        <v>45.609850000000002</v>
      </c>
    </row>
    <row r="381" spans="2:3" x14ac:dyDescent="0.25">
      <c r="B381" s="1"/>
      <c r="C381" s="1">
        <v>33.881250000000001</v>
      </c>
    </row>
    <row r="382" spans="2:3" x14ac:dyDescent="0.25">
      <c r="B382" s="1"/>
      <c r="C382" s="1">
        <v>26.974350000000001</v>
      </c>
    </row>
    <row r="383" spans="2:3" x14ac:dyDescent="0.25">
      <c r="B383" s="1"/>
      <c r="C383" s="1">
        <v>44.330649999999999</v>
      </c>
    </row>
    <row r="384" spans="2:3" x14ac:dyDescent="0.25">
      <c r="B384" s="1"/>
      <c r="C384" s="1">
        <v>50.915149999999997</v>
      </c>
    </row>
    <row r="385" spans="2:3" x14ac:dyDescent="0.25">
      <c r="B385" s="1"/>
      <c r="C385" s="1">
        <v>39.5486</v>
      </c>
    </row>
    <row r="386" spans="2:3" x14ac:dyDescent="0.25">
      <c r="B386" s="1"/>
      <c r="C386" s="1">
        <v>29.6309</v>
      </c>
    </row>
    <row r="387" spans="2:3" x14ac:dyDescent="0.25">
      <c r="B387" s="1"/>
      <c r="C387" s="1">
        <v>40.636699999999998</v>
      </c>
    </row>
    <row r="388" spans="2:3" x14ac:dyDescent="0.25">
      <c r="B388" s="1"/>
      <c r="C388" s="1">
        <v>48.956049999999998</v>
      </c>
    </row>
    <row r="389" spans="2:3" x14ac:dyDescent="0.25">
      <c r="B389" s="1"/>
      <c r="C389" s="1">
        <v>52.958750000000002</v>
      </c>
    </row>
    <row r="390" spans="2:3" x14ac:dyDescent="0.25">
      <c r="B390" s="1"/>
      <c r="C390" s="1">
        <v>45.929650000000002</v>
      </c>
    </row>
    <row r="391" spans="2:3" x14ac:dyDescent="0.25">
      <c r="B391" s="1"/>
      <c r="C391" s="1">
        <v>32.661850000000001</v>
      </c>
    </row>
    <row r="392" spans="2:3" x14ac:dyDescent="0.25">
      <c r="B392" s="1"/>
      <c r="C392" s="1">
        <v>28.6143</v>
      </c>
    </row>
    <row r="393" spans="2:3" x14ac:dyDescent="0.25">
      <c r="B393" s="1"/>
      <c r="C393" s="1">
        <v>33.060949999999998</v>
      </c>
    </row>
    <row r="394" spans="2:3" x14ac:dyDescent="0.25">
      <c r="B394" s="1"/>
      <c r="C394" s="1">
        <v>21.59235</v>
      </c>
    </row>
    <row r="395" spans="2:3" x14ac:dyDescent="0.25">
      <c r="B395" s="1"/>
      <c r="C395" s="1">
        <v>23.002199999999998</v>
      </c>
    </row>
    <row r="396" spans="2:3" x14ac:dyDescent="0.25">
      <c r="B396" s="1"/>
      <c r="C396" s="1">
        <v>44.113549999999996</v>
      </c>
    </row>
    <row r="397" spans="2:3" x14ac:dyDescent="0.25">
      <c r="B397" s="1"/>
      <c r="C397" s="1">
        <v>29.987749999999998</v>
      </c>
    </row>
    <row r="398" spans="2:3" x14ac:dyDescent="0.25">
      <c r="B398" s="1"/>
      <c r="C398" s="1">
        <v>24.7117</v>
      </c>
    </row>
    <row r="399" spans="2:3" x14ac:dyDescent="0.25">
      <c r="B399" s="1"/>
      <c r="C399" s="1">
        <v>39.3705</v>
      </c>
    </row>
    <row r="400" spans="2:3" x14ac:dyDescent="0.25">
      <c r="B400" s="1"/>
      <c r="C400" s="1">
        <v>59.173400000000001</v>
      </c>
    </row>
    <row r="401" spans="2:3" x14ac:dyDescent="0.25">
      <c r="B401" s="1"/>
      <c r="C401" s="1">
        <v>34.119799999999998</v>
      </c>
    </row>
    <row r="402" spans="2:3" x14ac:dyDescent="0.25">
      <c r="B402" s="1"/>
      <c r="C402" s="1">
        <v>53.210299999999997</v>
      </c>
    </row>
    <row r="403" spans="2:3" x14ac:dyDescent="0.25">
      <c r="B403" s="1"/>
      <c r="C403" s="1">
        <v>51.107550000000003</v>
      </c>
    </row>
    <row r="404" spans="2:3" x14ac:dyDescent="0.25">
      <c r="B404" s="1"/>
      <c r="C404" s="1">
        <v>23.62555</v>
      </c>
    </row>
    <row r="405" spans="2:3" x14ac:dyDescent="0.25">
      <c r="B405" s="1"/>
      <c r="C405" s="1">
        <v>30.403099999999998</v>
      </c>
    </row>
    <row r="406" spans="2:3" x14ac:dyDescent="0.25">
      <c r="B406" s="1"/>
      <c r="C406" s="1">
        <v>29.13625</v>
      </c>
    </row>
    <row r="407" spans="2:3" x14ac:dyDescent="0.25">
      <c r="B407" s="1"/>
      <c r="C407" s="1">
        <v>38.550199999999997</v>
      </c>
    </row>
    <row r="408" spans="2:3" x14ac:dyDescent="0.25">
      <c r="B408" s="1"/>
      <c r="C408" s="1">
        <v>47.445450000000001</v>
      </c>
    </row>
    <row r="409" spans="2:3" x14ac:dyDescent="0.25">
      <c r="B409" s="1"/>
      <c r="C409" s="1">
        <v>42.677050000000001</v>
      </c>
    </row>
    <row r="410" spans="2:3" x14ac:dyDescent="0.25">
      <c r="B410" s="1"/>
      <c r="C410" s="1">
        <v>25.958400000000001</v>
      </c>
    </row>
    <row r="411" spans="2:3" x14ac:dyDescent="0.25">
      <c r="B411" s="1"/>
      <c r="C411" s="1">
        <v>29.545750000000002</v>
      </c>
    </row>
    <row r="412" spans="2:3" x14ac:dyDescent="0.25">
      <c r="B412" s="1"/>
      <c r="C412" s="1">
        <v>39.629849999999998</v>
      </c>
    </row>
    <row r="413" spans="2:3" x14ac:dyDescent="0.25">
      <c r="B413" s="1"/>
      <c r="C413" s="1">
        <v>41.6663</v>
      </c>
    </row>
    <row r="414" spans="2:3" x14ac:dyDescent="0.25">
      <c r="B414" s="1"/>
      <c r="C414" s="1">
        <v>39.219050000000003</v>
      </c>
    </row>
    <row r="415" spans="2:3" x14ac:dyDescent="0.25">
      <c r="B415" s="1"/>
      <c r="C415" s="1">
        <v>36.613849999999999</v>
      </c>
    </row>
    <row r="416" spans="2:3" x14ac:dyDescent="0.25">
      <c r="B416" s="1"/>
      <c r="C416" s="1">
        <v>44.59975</v>
      </c>
    </row>
    <row r="417" spans="2:3" x14ac:dyDescent="0.25">
      <c r="B417" s="1"/>
      <c r="C417" s="1">
        <v>37.679200000000002</v>
      </c>
    </row>
    <row r="418" spans="2:3" x14ac:dyDescent="0.25">
      <c r="B418" s="1"/>
      <c r="C418" s="1">
        <v>40.296750000000003</v>
      </c>
    </row>
    <row r="419" spans="2:3" x14ac:dyDescent="0.25">
      <c r="B419" s="1"/>
      <c r="C419" s="1">
        <v>39.521949999999997</v>
      </c>
    </row>
    <row r="420" spans="2:3" x14ac:dyDescent="0.25">
      <c r="B420" s="1"/>
      <c r="C420" s="1">
        <v>44.902650000000001</v>
      </c>
    </row>
    <row r="421" spans="2:3" x14ac:dyDescent="0.25">
      <c r="B421" s="1"/>
      <c r="C421" s="1">
        <v>45.8536</v>
      </c>
    </row>
    <row r="422" spans="2:3" x14ac:dyDescent="0.25">
      <c r="B422" s="1"/>
      <c r="C422" s="1">
        <v>45.297199999999997</v>
      </c>
    </row>
    <row r="423" spans="2:3" x14ac:dyDescent="0.25">
      <c r="B423" s="1"/>
      <c r="C423" s="1">
        <v>43.897100000000002</v>
      </c>
    </row>
    <row r="424" spans="2:3" x14ac:dyDescent="0.25">
      <c r="B424" s="1"/>
      <c r="C424" s="1">
        <v>35.044750000000001</v>
      </c>
    </row>
    <row r="425" spans="2:3" x14ac:dyDescent="0.25">
      <c r="B425" s="1"/>
      <c r="C425" s="1">
        <v>42.872700000000002</v>
      </c>
    </row>
    <row r="426" spans="2:3" x14ac:dyDescent="0.25">
      <c r="B426" s="1"/>
      <c r="C426" s="1">
        <v>28.827500000000001</v>
      </c>
    </row>
    <row r="427" spans="2:3" x14ac:dyDescent="0.25">
      <c r="B427" s="1"/>
      <c r="C427" s="1">
        <v>26.620750000000001</v>
      </c>
    </row>
    <row r="428" spans="2:3" x14ac:dyDescent="0.25">
      <c r="B428" s="1"/>
      <c r="C428" s="1">
        <v>20.367750000000001</v>
      </c>
    </row>
    <row r="429" spans="2:3" x14ac:dyDescent="0.25">
      <c r="B429" s="1"/>
      <c r="C429" s="1">
        <v>33.764249999999997</v>
      </c>
    </row>
    <row r="430" spans="2:3" x14ac:dyDescent="0.25">
      <c r="B430" s="1"/>
      <c r="C430" s="1">
        <v>20.599150000000002</v>
      </c>
    </row>
    <row r="431" spans="2:3" x14ac:dyDescent="0.25">
      <c r="B431" s="1"/>
      <c r="C431" s="1">
        <v>40.7654</v>
      </c>
    </row>
    <row r="432" spans="2:3" x14ac:dyDescent="0.25">
      <c r="B432" s="1"/>
      <c r="C432" s="1">
        <v>29.0654</v>
      </c>
    </row>
    <row r="433" spans="2:3" x14ac:dyDescent="0.25">
      <c r="B433" s="1"/>
      <c r="C433" s="1">
        <v>40.674399999999999</v>
      </c>
    </row>
    <row r="434" spans="2:3" x14ac:dyDescent="0.25">
      <c r="B434" s="1"/>
      <c r="C434" s="1">
        <v>25.22195</v>
      </c>
    </row>
    <row r="435" spans="2:3" x14ac:dyDescent="0.25">
      <c r="B435" s="1"/>
      <c r="C435" s="1">
        <v>27.878499999999999</v>
      </c>
    </row>
    <row r="436" spans="2:3" x14ac:dyDescent="0.25">
      <c r="B436" s="1"/>
      <c r="C436" s="1">
        <v>21.818549999999998</v>
      </c>
    </row>
    <row r="437" spans="2:3" x14ac:dyDescent="0.25">
      <c r="B437" s="1"/>
      <c r="C437" s="1">
        <v>29.3306</v>
      </c>
    </row>
    <row r="438" spans="2:3" x14ac:dyDescent="0.25">
      <c r="B438" s="1"/>
      <c r="C438" s="1">
        <v>36.848500000000001</v>
      </c>
    </row>
    <row r="439" spans="2:3" x14ac:dyDescent="0.25">
      <c r="B439" s="1"/>
      <c r="C439" s="1">
        <v>41.338050000000003</v>
      </c>
    </row>
    <row r="440" spans="2:3" x14ac:dyDescent="0.25">
      <c r="B440" s="1"/>
      <c r="C440" s="1">
        <v>43.148949999999999</v>
      </c>
    </row>
    <row r="441" spans="2:3" x14ac:dyDescent="0.25">
      <c r="B441" s="1"/>
      <c r="C441" s="1">
        <v>44.055050000000001</v>
      </c>
    </row>
    <row r="442" spans="2:3" x14ac:dyDescent="0.25">
      <c r="B442" s="1"/>
      <c r="C442" s="1">
        <v>48.757800000000003</v>
      </c>
    </row>
    <row r="443" spans="2:3" x14ac:dyDescent="0.25">
      <c r="B443" s="1"/>
      <c r="C443" s="1">
        <v>39.297699999999999</v>
      </c>
    </row>
    <row r="444" spans="2:3" x14ac:dyDescent="0.25">
      <c r="B444" s="1"/>
      <c r="C444" s="1">
        <v>45.680050000000001</v>
      </c>
    </row>
    <row r="445" spans="2:3" x14ac:dyDescent="0.25">
      <c r="B445" s="1"/>
      <c r="C445" s="1">
        <v>53.241500000000002</v>
      </c>
    </row>
    <row r="446" spans="2:3" x14ac:dyDescent="0.25">
      <c r="B446" s="1"/>
      <c r="C446" s="1">
        <v>48.186450000000001</v>
      </c>
    </row>
    <row r="447" spans="2:3" x14ac:dyDescent="0.25">
      <c r="B447" s="1"/>
      <c r="C447" s="1">
        <v>48.994399999999999</v>
      </c>
    </row>
    <row r="448" spans="2:3" x14ac:dyDescent="0.25">
      <c r="B448" s="1"/>
      <c r="C448" s="1">
        <v>35.163049999999998</v>
      </c>
    </row>
    <row r="449" spans="2:3" x14ac:dyDescent="0.25">
      <c r="B449" s="1"/>
      <c r="C449" s="1">
        <v>37.839100000000002</v>
      </c>
    </row>
    <row r="450" spans="2:3" x14ac:dyDescent="0.25">
      <c r="B450" s="1"/>
      <c r="C450" s="1">
        <v>24.585599999999999</v>
      </c>
    </row>
    <row r="451" spans="2:3" x14ac:dyDescent="0.25">
      <c r="B451" s="1"/>
      <c r="C451" s="1">
        <v>38.957099999999997</v>
      </c>
    </row>
    <row r="452" spans="2:3" x14ac:dyDescent="0.25">
      <c r="B452" s="1"/>
      <c r="C452" s="1">
        <v>23.60605</v>
      </c>
    </row>
    <row r="453" spans="2:3" x14ac:dyDescent="0.25">
      <c r="B453" s="1"/>
      <c r="C453" s="1">
        <v>26.364000000000001</v>
      </c>
    </row>
    <row r="454" spans="2:3" x14ac:dyDescent="0.25">
      <c r="B454" s="1"/>
      <c r="C454" s="1">
        <v>36.283650000000002</v>
      </c>
    </row>
    <row r="455" spans="2:3" x14ac:dyDescent="0.25">
      <c r="B455" s="1"/>
      <c r="C455" s="1">
        <v>28.654599999999999</v>
      </c>
    </row>
    <row r="456" spans="2:3" x14ac:dyDescent="0.25">
      <c r="B456" s="1"/>
      <c r="C456" s="1">
        <v>47.268650000000001</v>
      </c>
    </row>
    <row r="457" spans="2:3" x14ac:dyDescent="0.25">
      <c r="B457" s="1"/>
      <c r="C457" s="1">
        <v>32.824350000000003</v>
      </c>
    </row>
    <row r="458" spans="2:3" x14ac:dyDescent="0.25">
      <c r="B458" s="1"/>
      <c r="C458" s="1">
        <v>52.033799999999999</v>
      </c>
    </row>
    <row r="459" spans="2:3" x14ac:dyDescent="0.25">
      <c r="B459" s="1"/>
      <c r="C459" s="1">
        <v>52.373100000000001</v>
      </c>
    </row>
    <row r="460" spans="2:3" x14ac:dyDescent="0.25">
      <c r="B460" s="1"/>
      <c r="C460" s="1">
        <v>26.544699999999999</v>
      </c>
    </row>
    <row r="461" spans="2:3" x14ac:dyDescent="0.25">
      <c r="B461" s="1"/>
      <c r="C461" s="1">
        <v>44.452849999999998</v>
      </c>
    </row>
    <row r="462" spans="2:3" x14ac:dyDescent="0.25">
      <c r="B462" s="1"/>
      <c r="C462" s="1">
        <v>27.9084</v>
      </c>
    </row>
    <row r="463" spans="2:3" x14ac:dyDescent="0.25">
      <c r="B463" s="1"/>
      <c r="C463" s="1">
        <v>46.695999999999998</v>
      </c>
    </row>
    <row r="464" spans="2:3" x14ac:dyDescent="0.25">
      <c r="B464" s="1"/>
      <c r="C464" s="1">
        <v>29.68225</v>
      </c>
    </row>
    <row r="465" spans="2:3" x14ac:dyDescent="0.25">
      <c r="B465" s="1"/>
      <c r="C465" s="1">
        <v>38.009399999999999</v>
      </c>
    </row>
    <row r="466" spans="2:3" x14ac:dyDescent="0.25">
      <c r="B466" s="1"/>
      <c r="C466" s="1">
        <v>35.742849999999997</v>
      </c>
    </row>
    <row r="467" spans="2:3" x14ac:dyDescent="0.25">
      <c r="B467" s="1"/>
      <c r="C467" s="1">
        <v>23.466950000000001</v>
      </c>
    </row>
    <row r="468" spans="2:3" x14ac:dyDescent="0.25">
      <c r="B468" s="1"/>
      <c r="C468" s="1">
        <v>41.432949999999998</v>
      </c>
    </row>
    <row r="469" spans="2:3" x14ac:dyDescent="0.25">
      <c r="B469" s="1"/>
      <c r="C469" s="1">
        <v>30.170400000000001</v>
      </c>
    </row>
    <row r="470" spans="2:3" x14ac:dyDescent="0.25">
      <c r="B470" s="1"/>
      <c r="C470" s="1">
        <v>31.482099999999999</v>
      </c>
    </row>
    <row r="471" spans="2:3" x14ac:dyDescent="0.25">
      <c r="B471" s="1"/>
      <c r="C471" s="1">
        <v>44.627699999999997</v>
      </c>
    </row>
    <row r="472" spans="2:3" x14ac:dyDescent="0.25">
      <c r="B472" s="1"/>
      <c r="C472" s="1">
        <v>61.857900000000001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Figure 3B</vt:lpstr>
      <vt:lpstr>Figure 3D</vt:lpstr>
      <vt:lpstr>Figure 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emurog</dc:creator>
  <cp:lastModifiedBy>emurog</cp:lastModifiedBy>
  <dcterms:created xsi:type="dcterms:W3CDTF">2021-11-23T11:55:16Z</dcterms:created>
  <dcterms:modified xsi:type="dcterms:W3CDTF">2021-11-24T11:07:25Z</dcterms:modified>
</cp:coreProperties>
</file>