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urog\Google Drive\UV paper\Reviewcommons\revision\Final submission\Source files\"/>
    </mc:Choice>
  </mc:AlternateContent>
  <xr:revisionPtr revIDLastSave="0" documentId="13_ncr:1_{4B7F6693-453C-4A9A-8761-8073400AA34C}" xr6:coauthVersionLast="47" xr6:coauthVersionMax="47" xr10:uidLastSave="{00000000-0000-0000-0000-000000000000}"/>
  <bookViews>
    <workbookView xWindow="-120" yWindow="-120" windowWidth="19440" windowHeight="11640" xr2:uid="{732044DE-6986-4224-999E-0D7654312432}"/>
  </bookViews>
  <sheets>
    <sheet name="Figure S5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1" l="1"/>
  <c r="F77" i="1"/>
  <c r="I77" i="1" s="1"/>
  <c r="E77" i="1"/>
  <c r="D77" i="1"/>
  <c r="C77" i="1"/>
  <c r="G76" i="1"/>
  <c r="F76" i="1"/>
  <c r="I76" i="1" s="1"/>
  <c r="E76" i="1"/>
  <c r="D76" i="1"/>
  <c r="C76" i="1"/>
  <c r="J75" i="1"/>
  <c r="I75" i="1"/>
  <c r="H75" i="1"/>
  <c r="J74" i="1"/>
  <c r="I74" i="1"/>
  <c r="H74" i="1"/>
  <c r="J73" i="1"/>
  <c r="I73" i="1"/>
  <c r="H73" i="1"/>
  <c r="J72" i="1"/>
  <c r="I72" i="1"/>
  <c r="H72" i="1"/>
  <c r="G71" i="1"/>
  <c r="F71" i="1"/>
  <c r="E71" i="1"/>
  <c r="D71" i="1"/>
  <c r="C71" i="1"/>
  <c r="G70" i="1"/>
  <c r="F70" i="1"/>
  <c r="E70" i="1"/>
  <c r="D70" i="1"/>
  <c r="H70" i="1" s="1"/>
  <c r="C70" i="1"/>
  <c r="J69" i="1"/>
  <c r="I69" i="1"/>
  <c r="H69" i="1"/>
  <c r="J68" i="1"/>
  <c r="I68" i="1"/>
  <c r="H68" i="1"/>
  <c r="J67" i="1"/>
  <c r="I67" i="1"/>
  <c r="H67" i="1"/>
  <c r="J66" i="1"/>
  <c r="I66" i="1"/>
  <c r="H66" i="1"/>
  <c r="G60" i="1"/>
  <c r="F60" i="1"/>
  <c r="I60" i="1" s="1"/>
  <c r="E60" i="1"/>
  <c r="D60" i="1"/>
  <c r="C60" i="1"/>
  <c r="G59" i="1"/>
  <c r="F59" i="1"/>
  <c r="I59" i="1" s="1"/>
  <c r="E59" i="1"/>
  <c r="D59" i="1"/>
  <c r="C59" i="1"/>
  <c r="J58" i="1"/>
  <c r="I58" i="1"/>
  <c r="H58" i="1"/>
  <c r="J57" i="1"/>
  <c r="I57" i="1"/>
  <c r="H57" i="1"/>
  <c r="J56" i="1"/>
  <c r="I56" i="1"/>
  <c r="H56" i="1"/>
  <c r="J55" i="1"/>
  <c r="I55" i="1"/>
  <c r="H55" i="1"/>
  <c r="G54" i="1"/>
  <c r="F54" i="1"/>
  <c r="E54" i="1"/>
  <c r="D54" i="1"/>
  <c r="C54" i="1"/>
  <c r="G53" i="1"/>
  <c r="F53" i="1"/>
  <c r="E53" i="1"/>
  <c r="D53" i="1"/>
  <c r="H53" i="1" s="1"/>
  <c r="C53" i="1"/>
  <c r="J52" i="1"/>
  <c r="I52" i="1"/>
  <c r="H52" i="1"/>
  <c r="J51" i="1"/>
  <c r="I51" i="1"/>
  <c r="H51" i="1"/>
  <c r="J50" i="1"/>
  <c r="I50" i="1"/>
  <c r="H50" i="1"/>
  <c r="J49" i="1"/>
  <c r="I49" i="1"/>
  <c r="H49" i="1"/>
  <c r="G48" i="1"/>
  <c r="F48" i="1"/>
  <c r="I48" i="1" s="1"/>
  <c r="E48" i="1"/>
  <c r="D48" i="1"/>
  <c r="C48" i="1"/>
  <c r="G47" i="1"/>
  <c r="F47" i="1"/>
  <c r="E47" i="1"/>
  <c r="D47" i="1"/>
  <c r="H47" i="1" s="1"/>
  <c r="C47" i="1"/>
  <c r="J46" i="1"/>
  <c r="I46" i="1"/>
  <c r="H46" i="1"/>
  <c r="J45" i="1"/>
  <c r="I45" i="1"/>
  <c r="H45" i="1"/>
  <c r="J44" i="1"/>
  <c r="I44" i="1"/>
  <c r="H44" i="1"/>
  <c r="J43" i="1"/>
  <c r="I43" i="1"/>
  <c r="H43" i="1"/>
  <c r="G36" i="1"/>
  <c r="F36" i="1"/>
  <c r="I36" i="1" s="1"/>
  <c r="E36" i="1"/>
  <c r="D36" i="1"/>
  <c r="C36" i="1"/>
  <c r="G35" i="1"/>
  <c r="F35" i="1"/>
  <c r="I35" i="1" s="1"/>
  <c r="E35" i="1"/>
  <c r="D35" i="1"/>
  <c r="C35" i="1"/>
  <c r="J34" i="1"/>
  <c r="I34" i="1"/>
  <c r="H34" i="1"/>
  <c r="J33" i="1"/>
  <c r="I33" i="1"/>
  <c r="H33" i="1"/>
  <c r="J32" i="1"/>
  <c r="I32" i="1"/>
  <c r="H32" i="1"/>
  <c r="J31" i="1"/>
  <c r="I31" i="1"/>
  <c r="H31" i="1"/>
  <c r="G30" i="1"/>
  <c r="F30" i="1"/>
  <c r="I30" i="1" s="1"/>
  <c r="E30" i="1"/>
  <c r="D30" i="1"/>
  <c r="C30" i="1"/>
  <c r="G29" i="1"/>
  <c r="F29" i="1"/>
  <c r="E29" i="1"/>
  <c r="D29" i="1"/>
  <c r="C29" i="1"/>
  <c r="J28" i="1"/>
  <c r="I28" i="1"/>
  <c r="H28" i="1"/>
  <c r="J27" i="1"/>
  <c r="I27" i="1"/>
  <c r="H27" i="1"/>
  <c r="J26" i="1"/>
  <c r="I26" i="1"/>
  <c r="H26" i="1"/>
  <c r="J25" i="1"/>
  <c r="I25" i="1"/>
  <c r="H25" i="1"/>
  <c r="G24" i="1"/>
  <c r="F24" i="1"/>
  <c r="E24" i="1"/>
  <c r="D24" i="1"/>
  <c r="C24" i="1"/>
  <c r="G23" i="1"/>
  <c r="F23" i="1"/>
  <c r="E23" i="1"/>
  <c r="D23" i="1"/>
  <c r="C23" i="1"/>
  <c r="J22" i="1"/>
  <c r="I22" i="1"/>
  <c r="H22" i="1"/>
  <c r="J21" i="1"/>
  <c r="I21" i="1"/>
  <c r="H21" i="1"/>
  <c r="J20" i="1"/>
  <c r="I20" i="1"/>
  <c r="H20" i="1"/>
  <c r="J19" i="1"/>
  <c r="I19" i="1"/>
  <c r="H19" i="1"/>
  <c r="J23" i="1" l="1"/>
  <c r="I24" i="1"/>
  <c r="H30" i="1"/>
  <c r="J35" i="1"/>
  <c r="H48" i="1"/>
  <c r="J53" i="1"/>
  <c r="I54" i="1"/>
  <c r="H60" i="1"/>
  <c r="J70" i="1"/>
  <c r="I71" i="1"/>
  <c r="H77" i="1"/>
  <c r="H23" i="1"/>
  <c r="J24" i="1"/>
  <c r="I29" i="1"/>
  <c r="H35" i="1"/>
  <c r="J36" i="1"/>
  <c r="I47" i="1"/>
  <c r="J54" i="1"/>
  <c r="J71" i="1"/>
  <c r="H24" i="1"/>
  <c r="J29" i="1"/>
  <c r="H36" i="1"/>
  <c r="J47" i="1"/>
  <c r="H54" i="1"/>
  <c r="J59" i="1"/>
  <c r="H71" i="1"/>
  <c r="J76" i="1"/>
  <c r="I23" i="1"/>
  <c r="H29" i="1"/>
  <c r="J30" i="1"/>
  <c r="J48" i="1"/>
  <c r="I53" i="1"/>
  <c r="H59" i="1"/>
  <c r="J60" i="1"/>
  <c r="I70" i="1"/>
  <c r="H76" i="1"/>
  <c r="J77" i="1"/>
</calcChain>
</file>

<file path=xl/sharedStrings.xml><?xml version="1.0" encoding="utf-8"?>
<sst xmlns="http://schemas.openxmlformats.org/spreadsheetml/2006/main" count="113" uniqueCount="42">
  <si>
    <t xml:space="preserve"> PDGFR H2B cells</t>
  </si>
  <si>
    <t>SD: 3, 100, filter 20</t>
  </si>
  <si>
    <t xml:space="preserve">DAPI </t>
  </si>
  <si>
    <t>SD: 3, 200, filter 20</t>
  </si>
  <si>
    <t>YAP</t>
  </si>
  <si>
    <t>SD:3, 100, filter 20</t>
  </si>
  <si>
    <t>chUVB PI1day</t>
  </si>
  <si>
    <t>Sample</t>
  </si>
  <si>
    <t>area</t>
  </si>
  <si>
    <t>PDGFR+</t>
  </si>
  <si>
    <t>YAP+</t>
  </si>
  <si>
    <t>YAP+ PDGFR+</t>
  </si>
  <si>
    <t>DAPI</t>
  </si>
  <si>
    <t>PDGFRper area in mm2</t>
  </si>
  <si>
    <t>YAP positive Fb%</t>
  </si>
  <si>
    <t>DAPI per area in mm2</t>
  </si>
  <si>
    <t>chUVB PI1d 1 GFP YAP Itga6 20x1</t>
  </si>
  <si>
    <t>upper</t>
  </si>
  <si>
    <t>lower</t>
  </si>
  <si>
    <t>chUVB PI1d 1 GFP YAP Itga6 20x2</t>
  </si>
  <si>
    <t>Sum</t>
  </si>
  <si>
    <t>chUVB PI1d 2 GFP YAP Itga6 20x1</t>
  </si>
  <si>
    <t>chUVB PI1d 2 GFP YAP Itga6 20x2</t>
  </si>
  <si>
    <t>chUVB PI1d 3 GFP YAP Itga6 20x1</t>
  </si>
  <si>
    <t>chUVB PI1d 3 GFP YAP Itga6 20x2</t>
  </si>
  <si>
    <t>chUVB PI1day control</t>
  </si>
  <si>
    <t>chUVB control 1 GFP YAP Itga6 20x1</t>
  </si>
  <si>
    <t>chUVB control 1 GFP YAP Itga6 20x2</t>
  </si>
  <si>
    <t>chUVB control 2 GFP YAP Itga6 20x1</t>
  </si>
  <si>
    <t>chUVB control 2 GFP YAP Itga6 20x2</t>
  </si>
  <si>
    <t>chUVB control 3 GFP YAP Itga6 20x1</t>
  </si>
  <si>
    <t>chUVB control 3 GFP YAP Itga6 20x2</t>
  </si>
  <si>
    <t xml:space="preserve">acUVB like control </t>
  </si>
  <si>
    <t>acUV 1 GFP YAP Itga6 20x1</t>
  </si>
  <si>
    <t>acUV 1 GFP YAP Itga6 20x2</t>
  </si>
  <si>
    <t>acUV 2 GFP YAP Itga6 20x1</t>
  </si>
  <si>
    <t>acUV 2 GFP YAP Itga6 20x2</t>
  </si>
  <si>
    <t>Upper dermis</t>
  </si>
  <si>
    <t>Lower dermis</t>
  </si>
  <si>
    <t>Control</t>
  </si>
  <si>
    <t>chUVB</t>
  </si>
  <si>
    <t xml:space="preserve">Summary of YAP+ Fbs (%) after chUVB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</si>
</sst>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8103B-0A4A-4F41-AC7F-A2FB6117AC54}">
  <dimension ref="A2:T77"/>
  <sheetViews>
    <sheetView tabSelected="1" zoomScale="70" zoomScaleNormal="70" workbookViewId="0">
      <selection activeCell="H6" sqref="H6"/>
    </sheetView>
  </sheetViews>
  <sheetFormatPr baseColWidth="10" defaultColWidth="9.140625" defaultRowHeight="15" x14ac:dyDescent="0.25"/>
  <sheetData>
    <row r="2" spans="1:20" x14ac:dyDescent="0.25">
      <c r="B2" s="1" t="s">
        <v>41</v>
      </c>
    </row>
    <row r="4" spans="1:20" x14ac:dyDescent="0.25">
      <c r="B4" s="3"/>
      <c r="C4" s="6" t="s">
        <v>37</v>
      </c>
      <c r="D4" s="6"/>
      <c r="E4" s="6"/>
      <c r="F4" s="6"/>
      <c r="G4" s="6"/>
      <c r="H4" s="6"/>
      <c r="I4" s="6"/>
      <c r="J4" s="6"/>
      <c r="K4" s="6"/>
      <c r="L4" s="7" t="s">
        <v>38</v>
      </c>
      <c r="M4" s="7"/>
      <c r="N4" s="7"/>
      <c r="O4" s="7"/>
      <c r="P4" s="7"/>
      <c r="Q4" s="7"/>
      <c r="R4" s="7"/>
      <c r="S4" s="7"/>
      <c r="T4" s="7"/>
    </row>
    <row r="5" spans="1:20" x14ac:dyDescent="0.25">
      <c r="B5" s="5" t="s">
        <v>39</v>
      </c>
      <c r="C5" s="2">
        <v>10.204079999999999</v>
      </c>
      <c r="D5" s="2">
        <v>11.11111</v>
      </c>
      <c r="E5" s="2">
        <v>11.009169999999999</v>
      </c>
      <c r="F5" s="2">
        <v>10.191079999999999</v>
      </c>
      <c r="G5" s="2">
        <v>6.716418</v>
      </c>
      <c r="H5" s="2"/>
      <c r="I5" s="2"/>
      <c r="J5" s="2"/>
      <c r="K5" s="2"/>
      <c r="L5" s="8">
        <v>19.047619999999998</v>
      </c>
      <c r="M5" s="8">
        <v>34.193550000000002</v>
      </c>
      <c r="N5" s="8">
        <v>28.571429999999999</v>
      </c>
      <c r="O5" s="8">
        <v>22.305389999999999</v>
      </c>
      <c r="P5" s="8">
        <v>25.581399999999999</v>
      </c>
      <c r="Q5" s="8"/>
      <c r="R5" s="8"/>
      <c r="S5" s="8"/>
      <c r="T5" s="8"/>
    </row>
    <row r="6" spans="1:20" x14ac:dyDescent="0.25">
      <c r="B6" s="5" t="s">
        <v>40</v>
      </c>
      <c r="C6" s="2">
        <v>31.94444</v>
      </c>
      <c r="D6" s="2">
        <v>22.35294</v>
      </c>
      <c r="E6" s="2">
        <v>10.112360000000001</v>
      </c>
      <c r="F6" s="2">
        <v>20</v>
      </c>
      <c r="G6" s="2"/>
      <c r="H6" s="2"/>
      <c r="I6" s="2"/>
      <c r="J6" s="2"/>
      <c r="K6" s="2"/>
      <c r="L6" s="8">
        <v>48.969070000000002</v>
      </c>
      <c r="M6" s="8">
        <v>32.902030000000003</v>
      </c>
      <c r="N6" s="8">
        <v>32.443260000000002</v>
      </c>
      <c r="O6" s="8">
        <v>23.110340000000001</v>
      </c>
      <c r="P6" s="8"/>
      <c r="Q6" s="8"/>
      <c r="R6" s="8"/>
      <c r="S6" s="8"/>
      <c r="T6" s="8"/>
    </row>
    <row r="9" spans="1:20" s="4" customFormat="1" x14ac:dyDescent="0.25"/>
    <row r="11" spans="1:20" x14ac:dyDescent="0.25">
      <c r="A11" t="s">
        <v>0</v>
      </c>
      <c r="C11" t="s">
        <v>1</v>
      </c>
    </row>
    <row r="12" spans="1:20" x14ac:dyDescent="0.25">
      <c r="A12" t="s">
        <v>2</v>
      </c>
      <c r="C12" t="s">
        <v>3</v>
      </c>
    </row>
    <row r="13" spans="1:20" x14ac:dyDescent="0.25">
      <c r="A13" t="s">
        <v>4</v>
      </c>
      <c r="C13" t="s">
        <v>5</v>
      </c>
    </row>
    <row r="17" spans="1:10" x14ac:dyDescent="0.25">
      <c r="A17" t="s">
        <v>6</v>
      </c>
    </row>
    <row r="18" spans="1:10" x14ac:dyDescent="0.25">
      <c r="A18" t="s">
        <v>7</v>
      </c>
      <c r="C18" t="s">
        <v>8</v>
      </c>
      <c r="D18" t="s">
        <v>9</v>
      </c>
      <c r="E18" t="s">
        <v>10</v>
      </c>
      <c r="F18" t="s">
        <v>11</v>
      </c>
      <c r="G18" t="s">
        <v>12</v>
      </c>
      <c r="H18" t="s">
        <v>13</v>
      </c>
      <c r="I18" t="s">
        <v>14</v>
      </c>
      <c r="J18" t="s">
        <v>15</v>
      </c>
    </row>
    <row r="19" spans="1:10" x14ac:dyDescent="0.25">
      <c r="A19" t="s">
        <v>16</v>
      </c>
      <c r="B19" t="s">
        <v>17</v>
      </c>
      <c r="C19">
        <v>76005</v>
      </c>
      <c r="D19">
        <v>41</v>
      </c>
      <c r="E19">
        <v>30</v>
      </c>
      <c r="F19">
        <v>8</v>
      </c>
      <c r="G19">
        <v>199</v>
      </c>
      <c r="H19">
        <f>D19/C19*1000000</f>
        <v>539.43819485560164</v>
      </c>
      <c r="I19">
        <f>F19/D19*100</f>
        <v>19.512195121951219</v>
      </c>
      <c r="J19">
        <f>G19/C19*1000000</f>
        <v>2618.2487994210906</v>
      </c>
    </row>
    <row r="20" spans="1:10" x14ac:dyDescent="0.25">
      <c r="B20" t="s">
        <v>18</v>
      </c>
      <c r="C20">
        <v>189772</v>
      </c>
      <c r="D20">
        <v>223</v>
      </c>
      <c r="E20">
        <v>164</v>
      </c>
      <c r="F20">
        <v>103</v>
      </c>
      <c r="G20">
        <v>690</v>
      </c>
      <c r="H20">
        <f>D20/C20*1000000</f>
        <v>1175.0943237147735</v>
      </c>
      <c r="I20">
        <f>F20/D20*100</f>
        <v>46.188340807174889</v>
      </c>
      <c r="J20">
        <f>G20/C20*1000000</f>
        <v>3635.9420778618551</v>
      </c>
    </row>
    <row r="21" spans="1:10" x14ac:dyDescent="0.25">
      <c r="A21" t="s">
        <v>19</v>
      </c>
      <c r="B21" t="s">
        <v>17</v>
      </c>
      <c r="C21">
        <v>51922</v>
      </c>
      <c r="D21">
        <v>31</v>
      </c>
      <c r="E21">
        <v>35</v>
      </c>
      <c r="F21">
        <v>15</v>
      </c>
      <c r="G21">
        <v>161</v>
      </c>
      <c r="H21">
        <f>D21/C21*1000000</f>
        <v>597.04942028427251</v>
      </c>
      <c r="I21">
        <f>F21/D21*100</f>
        <v>48.387096774193552</v>
      </c>
      <c r="J21">
        <f>G21/C21*1000000</f>
        <v>3100.8050537344479</v>
      </c>
    </row>
    <row r="22" spans="1:10" x14ac:dyDescent="0.25">
      <c r="B22" t="s">
        <v>18</v>
      </c>
      <c r="C22">
        <v>159410</v>
      </c>
      <c r="D22">
        <v>165</v>
      </c>
      <c r="E22">
        <v>140</v>
      </c>
      <c r="F22">
        <v>87</v>
      </c>
      <c r="G22">
        <v>633</v>
      </c>
      <c r="H22">
        <f>D22/C22*1000000</f>
        <v>1035.0668088576626</v>
      </c>
      <c r="I22">
        <f>F22/D22*100</f>
        <v>52.72727272727272</v>
      </c>
      <c r="J22">
        <f>G22/C22*1000000</f>
        <v>3970.892666708487</v>
      </c>
    </row>
    <row r="23" spans="1:10" x14ac:dyDescent="0.25">
      <c r="A23" s="1" t="s">
        <v>20</v>
      </c>
      <c r="B23" s="1" t="s">
        <v>17</v>
      </c>
      <c r="C23" s="1">
        <f>SUM(C19,C21)</f>
        <v>127927</v>
      </c>
      <c r="D23" s="1">
        <f t="shared" ref="D23:G24" si="0">SUM(D19,D21)</f>
        <v>72</v>
      </c>
      <c r="E23" s="1">
        <f t="shared" si="0"/>
        <v>65</v>
      </c>
      <c r="F23" s="1">
        <f t="shared" si="0"/>
        <v>23</v>
      </c>
      <c r="G23" s="1">
        <f t="shared" si="0"/>
        <v>360</v>
      </c>
      <c r="H23" s="1">
        <f t="shared" ref="H23:H24" si="1">D23/C23*1000000</f>
        <v>562.82098384234757</v>
      </c>
      <c r="I23" s="1">
        <f t="shared" ref="I23:I24" si="2">F23/D23*100</f>
        <v>31.944444444444443</v>
      </c>
      <c r="J23" s="1">
        <f t="shared" ref="J23:J24" si="3">G23/C23*1000000</f>
        <v>2814.104919211738</v>
      </c>
    </row>
    <row r="24" spans="1:10" x14ac:dyDescent="0.25">
      <c r="A24" s="1"/>
      <c r="B24" s="1" t="s">
        <v>18</v>
      </c>
      <c r="C24" s="1">
        <f>SUM(C20,C22)</f>
        <v>349182</v>
      </c>
      <c r="D24" s="1">
        <f t="shared" si="0"/>
        <v>388</v>
      </c>
      <c r="E24" s="1">
        <f t="shared" si="0"/>
        <v>304</v>
      </c>
      <c r="F24" s="1">
        <f t="shared" si="0"/>
        <v>190</v>
      </c>
      <c r="G24" s="1">
        <f t="shared" si="0"/>
        <v>1323</v>
      </c>
      <c r="H24" s="1">
        <f t="shared" si="1"/>
        <v>1111.1683878321335</v>
      </c>
      <c r="I24" s="1">
        <f t="shared" si="2"/>
        <v>48.96907216494845</v>
      </c>
      <c r="J24" s="1">
        <f t="shared" si="3"/>
        <v>3788.8550956234858</v>
      </c>
    </row>
    <row r="25" spans="1:10" x14ac:dyDescent="0.25">
      <c r="A25" t="s">
        <v>21</v>
      </c>
      <c r="B25" t="s">
        <v>17</v>
      </c>
      <c r="C25">
        <v>2075</v>
      </c>
      <c r="D25">
        <v>38</v>
      </c>
      <c r="E25">
        <v>19</v>
      </c>
      <c r="F25">
        <v>8</v>
      </c>
      <c r="G25">
        <v>127</v>
      </c>
      <c r="H25">
        <f>D25/C25*1000000</f>
        <v>18313.253012048193</v>
      </c>
      <c r="I25">
        <f>F25/D25*100</f>
        <v>21.052631578947366</v>
      </c>
      <c r="J25">
        <f>G25/C25*1000000</f>
        <v>61204.819277108436</v>
      </c>
    </row>
    <row r="26" spans="1:10" x14ac:dyDescent="0.25">
      <c r="B26" t="s">
        <v>18</v>
      </c>
      <c r="C26">
        <v>242531</v>
      </c>
      <c r="D26">
        <v>260</v>
      </c>
      <c r="E26">
        <v>115</v>
      </c>
      <c r="F26">
        <v>61</v>
      </c>
      <c r="G26">
        <v>730</v>
      </c>
      <c r="H26">
        <f>D26/C26*1000000</f>
        <v>1072.0279057110226</v>
      </c>
      <c r="I26">
        <f>F26/D26*100</f>
        <v>23.46153846153846</v>
      </c>
      <c r="J26">
        <f>G26/C26*1000000</f>
        <v>3009.9245044963327</v>
      </c>
    </row>
    <row r="27" spans="1:10" x14ac:dyDescent="0.25">
      <c r="A27" t="s">
        <v>22</v>
      </c>
      <c r="B27" t="s">
        <v>17</v>
      </c>
      <c r="C27">
        <v>94403</v>
      </c>
      <c r="D27">
        <v>47</v>
      </c>
      <c r="E27">
        <v>30</v>
      </c>
      <c r="F27">
        <v>11</v>
      </c>
      <c r="G27">
        <v>248</v>
      </c>
      <c r="H27">
        <f>D27/C27*1000000</f>
        <v>497.8655339343029</v>
      </c>
      <c r="I27">
        <f>F27/D27*100</f>
        <v>23.404255319148938</v>
      </c>
      <c r="J27">
        <f>G27/C27*1000000</f>
        <v>2627.0351577810029</v>
      </c>
    </row>
    <row r="28" spans="1:10" x14ac:dyDescent="0.25">
      <c r="B28" t="s">
        <v>18</v>
      </c>
      <c r="C28">
        <v>227769</v>
      </c>
      <c r="D28">
        <v>281</v>
      </c>
      <c r="E28">
        <v>179</v>
      </c>
      <c r="F28">
        <v>117</v>
      </c>
      <c r="G28">
        <v>793</v>
      </c>
      <c r="H28">
        <f>D28/C28*1000000</f>
        <v>1233.7060794050112</v>
      </c>
      <c r="I28">
        <f>F28/D28*100</f>
        <v>41.637010676156585</v>
      </c>
      <c r="J28">
        <f>G28/C28*1000000</f>
        <v>3481.5975835166328</v>
      </c>
    </row>
    <row r="29" spans="1:10" x14ac:dyDescent="0.25">
      <c r="A29" s="1" t="s">
        <v>20</v>
      </c>
      <c r="B29" s="1" t="s">
        <v>17</v>
      </c>
      <c r="C29" s="1">
        <f>SUM(C25,C27)</f>
        <v>96478</v>
      </c>
      <c r="D29" s="1">
        <f t="shared" ref="D29:G30" si="4">SUM(D25,D27)</f>
        <v>85</v>
      </c>
      <c r="E29" s="1">
        <f t="shared" si="4"/>
        <v>49</v>
      </c>
      <c r="F29" s="1">
        <f t="shared" si="4"/>
        <v>19</v>
      </c>
      <c r="G29" s="1">
        <f t="shared" si="4"/>
        <v>375</v>
      </c>
      <c r="H29" s="1">
        <f t="shared" ref="H29:H30" si="5">D29/C29*1000000</f>
        <v>881.02987209519267</v>
      </c>
      <c r="I29" s="1">
        <f t="shared" ref="I29:I30" si="6">F29/D29*100</f>
        <v>22.352941176470591</v>
      </c>
      <c r="J29" s="1">
        <f t="shared" ref="J29:J30" si="7">G29/C29*1000000</f>
        <v>3886.8964945376147</v>
      </c>
    </row>
    <row r="30" spans="1:10" x14ac:dyDescent="0.25">
      <c r="A30" s="1"/>
      <c r="B30" s="1" t="s">
        <v>18</v>
      </c>
      <c r="C30" s="1">
        <f>SUM(C26,C28)</f>
        <v>470300</v>
      </c>
      <c r="D30" s="1">
        <f t="shared" si="4"/>
        <v>541</v>
      </c>
      <c r="E30" s="1">
        <f t="shared" si="4"/>
        <v>294</v>
      </c>
      <c r="F30" s="1">
        <f t="shared" si="4"/>
        <v>178</v>
      </c>
      <c r="G30" s="1">
        <f t="shared" si="4"/>
        <v>1523</v>
      </c>
      <c r="H30" s="1">
        <f t="shared" si="5"/>
        <v>1150.3295768658304</v>
      </c>
      <c r="I30" s="1">
        <f t="shared" si="6"/>
        <v>32.902033271719041</v>
      </c>
      <c r="J30" s="1">
        <f t="shared" si="7"/>
        <v>3238.3584945779294</v>
      </c>
    </row>
    <row r="31" spans="1:10" x14ac:dyDescent="0.25">
      <c r="A31" t="s">
        <v>23</v>
      </c>
      <c r="B31" t="s">
        <v>17</v>
      </c>
      <c r="C31">
        <v>58010</v>
      </c>
      <c r="D31">
        <v>59</v>
      </c>
      <c r="E31">
        <v>24</v>
      </c>
      <c r="F31">
        <v>5</v>
      </c>
      <c r="G31">
        <v>183</v>
      </c>
      <c r="H31">
        <f>D31/C31*1000000</f>
        <v>1017.0660230994655</v>
      </c>
      <c r="I31">
        <f>F31/D31*100</f>
        <v>8.4745762711864394</v>
      </c>
      <c r="J31">
        <f>G31/C31*1000000</f>
        <v>3154.6285123254611</v>
      </c>
    </row>
    <row r="32" spans="1:10" x14ac:dyDescent="0.25">
      <c r="B32" t="s">
        <v>18</v>
      </c>
      <c r="C32">
        <v>233796</v>
      </c>
      <c r="D32">
        <v>343</v>
      </c>
      <c r="E32">
        <v>239</v>
      </c>
      <c r="F32">
        <v>101</v>
      </c>
      <c r="G32">
        <v>954</v>
      </c>
      <c r="H32">
        <f>D32/C32*1000000</f>
        <v>1467.0909681944943</v>
      </c>
      <c r="I32">
        <f>F32/D32*100</f>
        <v>29.44606413994169</v>
      </c>
      <c r="J32">
        <f>G32/C32*1000000</f>
        <v>4080.4804188266694</v>
      </c>
    </row>
    <row r="33" spans="1:10" x14ac:dyDescent="0.25">
      <c r="A33" t="s">
        <v>24</v>
      </c>
      <c r="B33" t="s">
        <v>17</v>
      </c>
      <c r="C33">
        <v>62541</v>
      </c>
      <c r="D33">
        <v>30</v>
      </c>
      <c r="E33">
        <v>19</v>
      </c>
      <c r="F33">
        <v>4</v>
      </c>
      <c r="G33">
        <v>143</v>
      </c>
      <c r="H33">
        <f>D33/C33*1000000</f>
        <v>479.68532642586462</v>
      </c>
      <c r="I33">
        <f>F33/D33*100</f>
        <v>13.333333333333334</v>
      </c>
      <c r="J33">
        <f>G33/C33*1000000</f>
        <v>2286.5000559632881</v>
      </c>
    </row>
    <row r="34" spans="1:10" x14ac:dyDescent="0.25">
      <c r="B34" t="s">
        <v>18</v>
      </c>
      <c r="C34">
        <v>323664</v>
      </c>
      <c r="D34">
        <v>406</v>
      </c>
      <c r="E34">
        <v>325</v>
      </c>
      <c r="F34">
        <v>142</v>
      </c>
      <c r="G34">
        <v>1149</v>
      </c>
      <c r="H34">
        <f>D34/C34*1000000</f>
        <v>1254.3872658065154</v>
      </c>
      <c r="I34">
        <f>F34/D34*100</f>
        <v>34.975369458128078</v>
      </c>
      <c r="J34">
        <f>G34/C34*1000000</f>
        <v>3549.9777547085864</v>
      </c>
    </row>
    <row r="35" spans="1:10" x14ac:dyDescent="0.25">
      <c r="A35" s="1" t="s">
        <v>20</v>
      </c>
      <c r="B35" s="1" t="s">
        <v>17</v>
      </c>
      <c r="C35" s="1">
        <f>SUM(C31,C33)</f>
        <v>120551</v>
      </c>
      <c r="D35" s="1">
        <f t="shared" ref="D35:G36" si="8">SUM(D31,D33)</f>
        <v>89</v>
      </c>
      <c r="E35" s="1">
        <f t="shared" si="8"/>
        <v>43</v>
      </c>
      <c r="F35" s="1">
        <f t="shared" si="8"/>
        <v>9</v>
      </c>
      <c r="G35" s="1">
        <f t="shared" si="8"/>
        <v>326</v>
      </c>
      <c r="H35" s="1">
        <f t="shared" ref="H35:H36" si="9">D35/C35*1000000</f>
        <v>738.27674594155178</v>
      </c>
      <c r="I35" s="1">
        <f t="shared" ref="I35:I36" si="10">F35/D35*100</f>
        <v>10.112359550561797</v>
      </c>
      <c r="J35" s="1">
        <f t="shared" ref="J35:J36" si="11">G35/C35*1000000</f>
        <v>2704.2496536735489</v>
      </c>
    </row>
    <row r="36" spans="1:10" x14ac:dyDescent="0.25">
      <c r="A36" s="1"/>
      <c r="B36" s="1" t="s">
        <v>18</v>
      </c>
      <c r="C36" s="1">
        <f>SUM(C32,C34)</f>
        <v>557460</v>
      </c>
      <c r="D36" s="1">
        <f t="shared" si="8"/>
        <v>749</v>
      </c>
      <c r="E36" s="1">
        <f t="shared" si="8"/>
        <v>564</v>
      </c>
      <c r="F36" s="1">
        <f t="shared" si="8"/>
        <v>243</v>
      </c>
      <c r="G36" s="1">
        <f t="shared" si="8"/>
        <v>2103</v>
      </c>
      <c r="H36" s="1">
        <f t="shared" si="9"/>
        <v>1343.5941592221864</v>
      </c>
      <c r="I36" s="1">
        <f t="shared" si="10"/>
        <v>32.44325767690254</v>
      </c>
      <c r="J36" s="1">
        <f t="shared" si="11"/>
        <v>3772.4679797653644</v>
      </c>
    </row>
    <row r="41" spans="1:10" x14ac:dyDescent="0.25">
      <c r="A41" t="s">
        <v>25</v>
      </c>
    </row>
    <row r="42" spans="1:10" x14ac:dyDescent="0.25">
      <c r="A42" t="s">
        <v>7</v>
      </c>
      <c r="C42" t="s">
        <v>8</v>
      </c>
      <c r="D42" t="s">
        <v>9</v>
      </c>
      <c r="E42" t="s">
        <v>10</v>
      </c>
      <c r="F42" t="s">
        <v>11</v>
      </c>
      <c r="G42" t="s">
        <v>12</v>
      </c>
      <c r="H42" t="s">
        <v>13</v>
      </c>
      <c r="I42" t="s">
        <v>14</v>
      </c>
      <c r="J42" t="s">
        <v>15</v>
      </c>
    </row>
    <row r="43" spans="1:10" x14ac:dyDescent="0.25">
      <c r="A43" t="s">
        <v>26</v>
      </c>
      <c r="B43" t="s">
        <v>17</v>
      </c>
      <c r="C43">
        <v>57720</v>
      </c>
      <c r="D43">
        <v>79</v>
      </c>
      <c r="E43">
        <v>43</v>
      </c>
      <c r="F43">
        <v>7</v>
      </c>
      <c r="G43">
        <v>216</v>
      </c>
      <c r="H43">
        <f>D43/C43*1000000</f>
        <v>1368.6763686763686</v>
      </c>
      <c r="I43">
        <f>F43/D43*100</f>
        <v>8.8607594936708853</v>
      </c>
      <c r="J43">
        <f>G43/C43*1000000</f>
        <v>3742.2037422037424</v>
      </c>
    </row>
    <row r="44" spans="1:10" x14ac:dyDescent="0.25">
      <c r="B44" t="s">
        <v>18</v>
      </c>
      <c r="C44">
        <v>124349</v>
      </c>
      <c r="D44">
        <v>210</v>
      </c>
      <c r="E44">
        <v>130</v>
      </c>
      <c r="F44">
        <v>42</v>
      </c>
      <c r="G44">
        <v>589</v>
      </c>
      <c r="H44">
        <f>D44/C44*1000000</f>
        <v>1688.7952456392893</v>
      </c>
      <c r="I44">
        <f>F44/D44*100</f>
        <v>20</v>
      </c>
      <c r="J44">
        <f>G44/C44*1000000</f>
        <v>4736.6685699121026</v>
      </c>
    </row>
    <row r="45" spans="1:10" x14ac:dyDescent="0.25">
      <c r="A45" t="s">
        <v>27</v>
      </c>
      <c r="B45" t="s">
        <v>17</v>
      </c>
      <c r="C45">
        <v>41429</v>
      </c>
      <c r="D45">
        <v>68</v>
      </c>
      <c r="E45">
        <v>33</v>
      </c>
      <c r="F45">
        <v>8</v>
      </c>
      <c r="G45">
        <v>131</v>
      </c>
      <c r="H45">
        <f>D45/C45*1000000</f>
        <v>1641.3623307345097</v>
      </c>
      <c r="I45">
        <f>F45/D45*100</f>
        <v>11.76470588235294</v>
      </c>
      <c r="J45">
        <f>G45/C45*1000000</f>
        <v>3162.0362547973641</v>
      </c>
    </row>
    <row r="46" spans="1:10" x14ac:dyDescent="0.25">
      <c r="B46" t="s">
        <v>18</v>
      </c>
      <c r="C46">
        <v>96437</v>
      </c>
      <c r="D46">
        <v>189</v>
      </c>
      <c r="E46">
        <v>124</v>
      </c>
      <c r="F46">
        <v>34</v>
      </c>
      <c r="G46">
        <v>453</v>
      </c>
      <c r="H46">
        <f>D46/C46*1000000</f>
        <v>1959.8286964546803</v>
      </c>
      <c r="I46">
        <f>F46/D46*100</f>
        <v>17.989417989417987</v>
      </c>
      <c r="J46">
        <f>G46/C46*1000000</f>
        <v>4697.367193089789</v>
      </c>
    </row>
    <row r="47" spans="1:10" x14ac:dyDescent="0.25">
      <c r="A47" s="1" t="s">
        <v>20</v>
      </c>
      <c r="B47" s="1" t="s">
        <v>17</v>
      </c>
      <c r="C47" s="1">
        <f>SUM(C43,C45)</f>
        <v>99149</v>
      </c>
      <c r="D47" s="1">
        <f t="shared" ref="D47:G48" si="12">SUM(D43,D45)</f>
        <v>147</v>
      </c>
      <c r="E47" s="1">
        <f t="shared" si="12"/>
        <v>76</v>
      </c>
      <c r="F47" s="1">
        <f t="shared" si="12"/>
        <v>15</v>
      </c>
      <c r="G47" s="1">
        <f t="shared" si="12"/>
        <v>347</v>
      </c>
      <c r="H47" s="1">
        <f t="shared" ref="H47:H48" si="13">D47/C47*1000000</f>
        <v>1482.6170712765636</v>
      </c>
      <c r="I47" s="1">
        <f t="shared" ref="I47:I48" si="14">F47/D47*100</f>
        <v>10.204081632653061</v>
      </c>
      <c r="J47" s="1">
        <f t="shared" ref="J47:J48" si="15">G47/C47*1000000</f>
        <v>3499.7831546460379</v>
      </c>
    </row>
    <row r="48" spans="1:10" x14ac:dyDescent="0.25">
      <c r="A48" s="1"/>
      <c r="B48" s="1" t="s">
        <v>18</v>
      </c>
      <c r="C48" s="1">
        <f>SUM(C44,C46)</f>
        <v>220786</v>
      </c>
      <c r="D48" s="1">
        <f t="shared" si="12"/>
        <v>399</v>
      </c>
      <c r="E48" s="1">
        <f t="shared" si="12"/>
        <v>254</v>
      </c>
      <c r="F48" s="1">
        <f t="shared" si="12"/>
        <v>76</v>
      </c>
      <c r="G48" s="1">
        <f t="shared" si="12"/>
        <v>1042</v>
      </c>
      <c r="H48" s="1">
        <f t="shared" si="13"/>
        <v>1807.1798030672235</v>
      </c>
      <c r="I48" s="1">
        <f t="shared" si="14"/>
        <v>19.047619047619047</v>
      </c>
      <c r="J48" s="1">
        <f t="shared" si="15"/>
        <v>4719.5021423459821</v>
      </c>
    </row>
    <row r="49" spans="1:10" x14ac:dyDescent="0.25">
      <c r="A49" t="s">
        <v>28</v>
      </c>
      <c r="B49" t="s">
        <v>17</v>
      </c>
      <c r="C49">
        <v>34469</v>
      </c>
      <c r="D49">
        <v>54</v>
      </c>
      <c r="E49">
        <v>30</v>
      </c>
      <c r="F49">
        <v>6</v>
      </c>
      <c r="G49">
        <v>108</v>
      </c>
      <c r="H49">
        <f>D49/C49*1000000</f>
        <v>1566.62508340828</v>
      </c>
      <c r="I49">
        <f>F49/D49*100</f>
        <v>11.111111111111111</v>
      </c>
      <c r="J49">
        <f>G49/C49*1000000</f>
        <v>3133.2501668165601</v>
      </c>
    </row>
    <row r="50" spans="1:10" x14ac:dyDescent="0.25">
      <c r="B50" t="s">
        <v>18</v>
      </c>
      <c r="C50">
        <v>80713</v>
      </c>
      <c r="D50">
        <v>155</v>
      </c>
      <c r="E50">
        <v>121</v>
      </c>
      <c r="F50">
        <v>53</v>
      </c>
      <c r="G50">
        <v>391</v>
      </c>
      <c r="H50">
        <f>D50/C50*1000000</f>
        <v>1920.3845724976152</v>
      </c>
      <c r="I50">
        <f>F50/D50*100</f>
        <v>34.193548387096776</v>
      </c>
      <c r="J50">
        <f>G50/C50*1000000</f>
        <v>4844.3249538488226</v>
      </c>
    </row>
    <row r="51" spans="1:10" x14ac:dyDescent="0.25">
      <c r="A51" t="s">
        <v>29</v>
      </c>
      <c r="B51" t="s">
        <v>17</v>
      </c>
      <c r="H51" t="e">
        <f>D51/C51*1000000</f>
        <v>#DIV/0!</v>
      </c>
      <c r="I51" t="e">
        <f>F51/D51*100</f>
        <v>#DIV/0!</v>
      </c>
      <c r="J51" t="e">
        <f>G51/C51*1000000</f>
        <v>#DIV/0!</v>
      </c>
    </row>
    <row r="52" spans="1:10" x14ac:dyDescent="0.25">
      <c r="B52" t="s">
        <v>18</v>
      </c>
      <c r="H52" t="e">
        <f>D52/C52*1000000</f>
        <v>#DIV/0!</v>
      </c>
      <c r="I52" t="e">
        <f>F52/D52*100</f>
        <v>#DIV/0!</v>
      </c>
      <c r="J52" t="e">
        <f>G52/C52*1000000</f>
        <v>#DIV/0!</v>
      </c>
    </row>
    <row r="53" spans="1:10" x14ac:dyDescent="0.25">
      <c r="A53" s="1" t="s">
        <v>20</v>
      </c>
      <c r="B53" s="1" t="s">
        <v>17</v>
      </c>
      <c r="C53" s="1">
        <f>SUM(C49,C51)</f>
        <v>34469</v>
      </c>
      <c r="D53" s="1">
        <f t="shared" ref="D53:G54" si="16">SUM(D49,D51)</f>
        <v>54</v>
      </c>
      <c r="E53" s="1">
        <f t="shared" si="16"/>
        <v>30</v>
      </c>
      <c r="F53" s="1">
        <f t="shared" si="16"/>
        <v>6</v>
      </c>
      <c r="G53" s="1">
        <f t="shared" si="16"/>
        <v>108</v>
      </c>
      <c r="H53" s="1">
        <f t="shared" ref="H53:H54" si="17">D53/C53*1000000</f>
        <v>1566.62508340828</v>
      </c>
      <c r="I53" s="1">
        <f t="shared" ref="I53:I60" si="18">F53/D53*100</f>
        <v>11.111111111111111</v>
      </c>
      <c r="J53" s="1">
        <f t="shared" ref="J53:J54" si="19">G53/C53*1000000</f>
        <v>3133.2501668165601</v>
      </c>
    </row>
    <row r="54" spans="1:10" x14ac:dyDescent="0.25">
      <c r="A54" s="1"/>
      <c r="B54" s="1" t="s">
        <v>18</v>
      </c>
      <c r="C54" s="1">
        <f>SUM(C50,C52)</f>
        <v>80713</v>
      </c>
      <c r="D54" s="1">
        <f t="shared" si="16"/>
        <v>155</v>
      </c>
      <c r="E54" s="1">
        <f t="shared" si="16"/>
        <v>121</v>
      </c>
      <c r="F54" s="1">
        <f t="shared" si="16"/>
        <v>53</v>
      </c>
      <c r="G54" s="1">
        <f t="shared" si="16"/>
        <v>391</v>
      </c>
      <c r="H54" s="1">
        <f t="shared" si="17"/>
        <v>1920.3845724976152</v>
      </c>
      <c r="I54" s="1">
        <f t="shared" si="18"/>
        <v>34.193548387096776</v>
      </c>
      <c r="J54" s="1">
        <f t="shared" si="19"/>
        <v>4844.3249538488226</v>
      </c>
    </row>
    <row r="55" spans="1:10" x14ac:dyDescent="0.25">
      <c r="A55" t="s">
        <v>30</v>
      </c>
      <c r="B55" t="s">
        <v>17</v>
      </c>
      <c r="C55">
        <v>25533</v>
      </c>
      <c r="D55">
        <v>53</v>
      </c>
      <c r="E55">
        <v>29</v>
      </c>
      <c r="F55">
        <v>6</v>
      </c>
      <c r="G55">
        <v>116</v>
      </c>
      <c r="H55">
        <f>D55/C55*1000000</f>
        <v>2075.7451141659812</v>
      </c>
      <c r="I55">
        <f t="shared" si="18"/>
        <v>11.320754716981133</v>
      </c>
      <c r="J55">
        <f>G55/C55*1000000</f>
        <v>4543.1402498727139</v>
      </c>
    </row>
    <row r="56" spans="1:10" x14ac:dyDescent="0.25">
      <c r="B56" t="s">
        <v>18</v>
      </c>
      <c r="C56">
        <v>68456</v>
      </c>
      <c r="D56">
        <v>147</v>
      </c>
      <c r="E56">
        <v>134</v>
      </c>
      <c r="F56">
        <v>44</v>
      </c>
      <c r="G56">
        <v>377</v>
      </c>
      <c r="H56">
        <f>D56/C56*1000000</f>
        <v>2147.3647306298935</v>
      </c>
      <c r="I56">
        <f t="shared" si="18"/>
        <v>29.931972789115648</v>
      </c>
      <c r="J56">
        <f>G56/C56*1000000</f>
        <v>5507.1870982821083</v>
      </c>
    </row>
    <row r="57" spans="1:10" x14ac:dyDescent="0.25">
      <c r="A57" t="s">
        <v>31</v>
      </c>
      <c r="B57" t="s">
        <v>17</v>
      </c>
      <c r="C57">
        <v>32946</v>
      </c>
      <c r="D57">
        <v>56</v>
      </c>
      <c r="E57">
        <v>36</v>
      </c>
      <c r="F57">
        <v>6</v>
      </c>
      <c r="G57">
        <v>154</v>
      </c>
      <c r="H57">
        <f>D57/C57*1000000</f>
        <v>1699.7511078734899</v>
      </c>
      <c r="I57">
        <f t="shared" si="18"/>
        <v>10.714285714285714</v>
      </c>
      <c r="J57">
        <f>G57/C57*1000000</f>
        <v>4674.3155466520975</v>
      </c>
    </row>
    <row r="58" spans="1:10" x14ac:dyDescent="0.25">
      <c r="B58" t="s">
        <v>18</v>
      </c>
      <c r="C58">
        <v>66813</v>
      </c>
      <c r="D58">
        <v>147</v>
      </c>
      <c r="E58">
        <v>111</v>
      </c>
      <c r="F58">
        <v>40</v>
      </c>
      <c r="G58">
        <v>394</v>
      </c>
      <c r="H58">
        <f>D58/C58*1000000</f>
        <v>2200.1706254770775</v>
      </c>
      <c r="I58">
        <f t="shared" si="18"/>
        <v>27.210884353741498</v>
      </c>
      <c r="J58">
        <f>G58/C58*1000000</f>
        <v>5897.0559621630528</v>
      </c>
    </row>
    <row r="59" spans="1:10" x14ac:dyDescent="0.25">
      <c r="A59" s="1" t="s">
        <v>20</v>
      </c>
      <c r="B59" s="1" t="s">
        <v>17</v>
      </c>
      <c r="C59" s="1">
        <f>SUM(C55,C57)</f>
        <v>58479</v>
      </c>
      <c r="D59" s="1">
        <f t="shared" ref="D59:G60" si="20">SUM(D55,D57)</f>
        <v>109</v>
      </c>
      <c r="E59" s="1">
        <f t="shared" si="20"/>
        <v>65</v>
      </c>
      <c r="F59" s="1">
        <f t="shared" si="20"/>
        <v>12</v>
      </c>
      <c r="G59" s="1">
        <f t="shared" si="20"/>
        <v>270</v>
      </c>
      <c r="H59" s="1">
        <f t="shared" ref="H59:H60" si="21">D59/C59*1000000</f>
        <v>1863.916961644351</v>
      </c>
      <c r="I59" s="1">
        <f t="shared" si="18"/>
        <v>11.009174311926607</v>
      </c>
      <c r="J59" s="1">
        <f t="shared" ref="J59:J60" si="22">G59/C59*1000000</f>
        <v>4617.0420150823375</v>
      </c>
    </row>
    <row r="60" spans="1:10" x14ac:dyDescent="0.25">
      <c r="A60" s="1"/>
      <c r="B60" s="1" t="s">
        <v>18</v>
      </c>
      <c r="C60" s="1">
        <f>SUM(C56,C58)</f>
        <v>135269</v>
      </c>
      <c r="D60" s="1">
        <f t="shared" si="20"/>
        <v>294</v>
      </c>
      <c r="E60" s="1">
        <f t="shared" si="20"/>
        <v>245</v>
      </c>
      <c r="F60" s="1">
        <f t="shared" si="20"/>
        <v>84</v>
      </c>
      <c r="G60" s="1">
        <f t="shared" si="20"/>
        <v>771</v>
      </c>
      <c r="H60" s="1">
        <f t="shared" si="21"/>
        <v>2173.446983418226</v>
      </c>
      <c r="I60" s="1">
        <f t="shared" si="18"/>
        <v>28.571428571428569</v>
      </c>
      <c r="J60" s="1">
        <f t="shared" si="22"/>
        <v>5699.7538238620818</v>
      </c>
    </row>
    <row r="64" spans="1:10" x14ac:dyDescent="0.25">
      <c r="A64" t="s">
        <v>32</v>
      </c>
    </row>
    <row r="65" spans="1:10" x14ac:dyDescent="0.25">
      <c r="A65" t="s">
        <v>7</v>
      </c>
      <c r="C65" t="s">
        <v>8</v>
      </c>
      <c r="D65" t="s">
        <v>9</v>
      </c>
      <c r="E65" t="s">
        <v>10</v>
      </c>
      <c r="F65" t="s">
        <v>11</v>
      </c>
      <c r="G65" t="s">
        <v>12</v>
      </c>
      <c r="H65" t="s">
        <v>13</v>
      </c>
      <c r="I65" t="s">
        <v>14</v>
      </c>
      <c r="J65" t="s">
        <v>15</v>
      </c>
    </row>
    <row r="66" spans="1:10" x14ac:dyDescent="0.25">
      <c r="A66" t="s">
        <v>33</v>
      </c>
      <c r="B66" t="s">
        <v>17</v>
      </c>
      <c r="C66">
        <v>82933</v>
      </c>
      <c r="D66">
        <v>91</v>
      </c>
      <c r="E66">
        <v>69</v>
      </c>
      <c r="F66">
        <v>9</v>
      </c>
      <c r="G66">
        <v>213</v>
      </c>
      <c r="H66">
        <f>D66/C66*1000000</f>
        <v>1097.2712912833251</v>
      </c>
      <c r="I66">
        <f>F66/D66*100</f>
        <v>9.8901098901098905</v>
      </c>
      <c r="J66">
        <f>G66/C66*1000000</f>
        <v>2568.3382971796509</v>
      </c>
    </row>
    <row r="67" spans="1:10" x14ac:dyDescent="0.25">
      <c r="B67" t="s">
        <v>18</v>
      </c>
      <c r="C67">
        <v>451130</v>
      </c>
      <c r="D67">
        <v>375</v>
      </c>
      <c r="E67">
        <v>261</v>
      </c>
      <c r="F67">
        <v>70</v>
      </c>
      <c r="G67">
        <v>761</v>
      </c>
      <c r="H67">
        <f>D67/C67*1000000</f>
        <v>831.24598231108553</v>
      </c>
      <c r="I67">
        <f>F67/D67*100</f>
        <v>18.666666666666668</v>
      </c>
      <c r="J67">
        <f>G67/C67*1000000</f>
        <v>1686.8751801032963</v>
      </c>
    </row>
    <row r="68" spans="1:10" x14ac:dyDescent="0.25">
      <c r="A68" t="s">
        <v>34</v>
      </c>
      <c r="B68" t="s">
        <v>17</v>
      </c>
      <c r="C68">
        <v>55109</v>
      </c>
      <c r="D68">
        <v>66</v>
      </c>
      <c r="E68">
        <v>71</v>
      </c>
      <c r="F68">
        <v>7</v>
      </c>
      <c r="G68">
        <v>152</v>
      </c>
      <c r="H68">
        <f>D68/C68*1000000</f>
        <v>1197.6265219837051</v>
      </c>
      <c r="I68">
        <f>F68/D68*100</f>
        <v>10.606060606060606</v>
      </c>
      <c r="J68">
        <f>G68/C68*1000000</f>
        <v>2758.1701718412601</v>
      </c>
    </row>
    <row r="69" spans="1:10" x14ac:dyDescent="0.25">
      <c r="B69" t="s">
        <v>18</v>
      </c>
      <c r="C69">
        <v>348479</v>
      </c>
      <c r="D69">
        <v>293</v>
      </c>
      <c r="E69">
        <v>2557</v>
      </c>
      <c r="F69">
        <v>79</v>
      </c>
      <c r="G69">
        <v>585</v>
      </c>
      <c r="H69">
        <f>D69/C69*1000000</f>
        <v>840.79671945798748</v>
      </c>
      <c r="I69">
        <f>F69/D69*100</f>
        <v>26.962457337883961</v>
      </c>
      <c r="J69">
        <f>G69/C69*1000000</f>
        <v>1678.723825538985</v>
      </c>
    </row>
    <row r="70" spans="1:10" x14ac:dyDescent="0.25">
      <c r="A70" s="1" t="s">
        <v>20</v>
      </c>
      <c r="B70" s="1" t="s">
        <v>17</v>
      </c>
      <c r="C70" s="1">
        <f>SUM(C66,C68)</f>
        <v>138042</v>
      </c>
      <c r="D70" s="1">
        <f t="shared" ref="D70:G71" si="23">SUM(D66,D68)</f>
        <v>157</v>
      </c>
      <c r="E70" s="1">
        <f t="shared" si="23"/>
        <v>140</v>
      </c>
      <c r="F70" s="1">
        <f t="shared" si="23"/>
        <v>16</v>
      </c>
      <c r="G70" s="1">
        <f t="shared" si="23"/>
        <v>365</v>
      </c>
      <c r="H70" s="1">
        <f t="shared" ref="H70:H71" si="24">D70/C70*1000000</f>
        <v>1137.3350139812521</v>
      </c>
      <c r="I70" s="1">
        <f t="shared" ref="I70:I71" si="25">F70/D70*100</f>
        <v>10.191082802547772</v>
      </c>
      <c r="J70" s="1">
        <f t="shared" ref="J70:J71" si="26">G70/C70*1000000</f>
        <v>2644.1228032048216</v>
      </c>
    </row>
    <row r="71" spans="1:10" x14ac:dyDescent="0.25">
      <c r="A71" s="1"/>
      <c r="B71" s="1" t="s">
        <v>18</v>
      </c>
      <c r="C71" s="1">
        <f>SUM(C67,C69)</f>
        <v>799609</v>
      </c>
      <c r="D71" s="1">
        <f t="shared" si="23"/>
        <v>668</v>
      </c>
      <c r="E71" s="1">
        <f t="shared" si="23"/>
        <v>2818</v>
      </c>
      <c r="F71" s="1">
        <f t="shared" si="23"/>
        <v>149</v>
      </c>
      <c r="G71" s="1">
        <f t="shared" si="23"/>
        <v>1346</v>
      </c>
      <c r="H71" s="1">
        <f t="shared" si="24"/>
        <v>835.40830580946442</v>
      </c>
      <c r="I71" s="1">
        <f t="shared" si="25"/>
        <v>22.305389221556887</v>
      </c>
      <c r="J71" s="1">
        <f t="shared" si="26"/>
        <v>1683.3227239813459</v>
      </c>
    </row>
    <row r="72" spans="1:10" x14ac:dyDescent="0.25">
      <c r="A72" t="s">
        <v>35</v>
      </c>
      <c r="B72" t="s">
        <v>17</v>
      </c>
      <c r="C72">
        <v>79760</v>
      </c>
      <c r="D72">
        <v>67</v>
      </c>
      <c r="E72">
        <v>18</v>
      </c>
      <c r="F72">
        <v>3</v>
      </c>
      <c r="G72">
        <v>189</v>
      </c>
      <c r="H72">
        <f>D72/C72*1000000</f>
        <v>840.02006018054169</v>
      </c>
      <c r="I72">
        <f>F72/D72*100</f>
        <v>4.4776119402985071</v>
      </c>
      <c r="J72">
        <f>G72/C72*1000000</f>
        <v>2369.6088264794384</v>
      </c>
    </row>
    <row r="73" spans="1:10" x14ac:dyDescent="0.25">
      <c r="B73" t="s">
        <v>18</v>
      </c>
      <c r="C73">
        <v>220669</v>
      </c>
      <c r="D73">
        <v>190</v>
      </c>
      <c r="E73">
        <v>152</v>
      </c>
      <c r="F73">
        <v>73</v>
      </c>
      <c r="G73">
        <v>575</v>
      </c>
      <c r="H73">
        <f>D73/C73*1000000</f>
        <v>861.01808591147835</v>
      </c>
      <c r="I73">
        <f>F73/D73*100</f>
        <v>38.421052631578945</v>
      </c>
      <c r="J73">
        <f>G73/C73*1000000</f>
        <v>2605.712628416316</v>
      </c>
    </row>
    <row r="74" spans="1:10" x14ac:dyDescent="0.25">
      <c r="A74" t="s">
        <v>36</v>
      </c>
      <c r="B74" t="s">
        <v>17</v>
      </c>
      <c r="C74">
        <v>62937</v>
      </c>
      <c r="D74">
        <v>67</v>
      </c>
      <c r="E74">
        <v>50</v>
      </c>
      <c r="F74">
        <v>6</v>
      </c>
      <c r="G74">
        <v>170</v>
      </c>
      <c r="H74">
        <f>D74/C74*1000000</f>
        <v>1064.5566201121758</v>
      </c>
      <c r="I74">
        <f>F74/D74*100</f>
        <v>8.9552238805970141</v>
      </c>
      <c r="J74">
        <f>G74/C74*1000000</f>
        <v>2701.1138122249235</v>
      </c>
    </row>
    <row r="75" spans="1:10" x14ac:dyDescent="0.25">
      <c r="B75" t="s">
        <v>18</v>
      </c>
      <c r="C75">
        <v>251295</v>
      </c>
      <c r="D75">
        <v>283</v>
      </c>
      <c r="E75">
        <v>220</v>
      </c>
      <c r="F75">
        <v>48</v>
      </c>
      <c r="G75">
        <v>752</v>
      </c>
      <c r="H75">
        <f>D75/C75*1000000</f>
        <v>1126.1664577488607</v>
      </c>
      <c r="I75">
        <f>F75/D75*100</f>
        <v>16.96113074204947</v>
      </c>
      <c r="J75">
        <f>G75/C75*1000000</f>
        <v>2992.4988559263015</v>
      </c>
    </row>
    <row r="76" spans="1:10" x14ac:dyDescent="0.25">
      <c r="A76" s="1" t="s">
        <v>20</v>
      </c>
      <c r="B76" s="1" t="s">
        <v>17</v>
      </c>
      <c r="C76" s="1">
        <f>SUM(C72,C74)</f>
        <v>142697</v>
      </c>
      <c r="D76" s="1">
        <f t="shared" ref="D76:G77" si="27">SUM(D72,D74)</f>
        <v>134</v>
      </c>
      <c r="E76" s="1">
        <f t="shared" si="27"/>
        <v>68</v>
      </c>
      <c r="F76" s="1">
        <f>SUM(F72,F74)</f>
        <v>9</v>
      </c>
      <c r="G76" s="1">
        <f t="shared" si="27"/>
        <v>359</v>
      </c>
      <c r="H76" s="1">
        <f t="shared" ref="H76:H77" si="28">D76/C76*1000000</f>
        <v>939.05267805209633</v>
      </c>
      <c r="I76" s="1">
        <f t="shared" ref="I76:I77" si="29">F76/D76*100</f>
        <v>6.7164179104477615</v>
      </c>
      <c r="J76" s="1">
        <f t="shared" ref="J76:J77" si="30">G76/C76*1000000</f>
        <v>2515.8202344828551</v>
      </c>
    </row>
    <row r="77" spans="1:10" x14ac:dyDescent="0.25">
      <c r="A77" s="1"/>
      <c r="B77" s="1" t="s">
        <v>18</v>
      </c>
      <c r="C77" s="1">
        <f>SUM(C73,C75)</f>
        <v>471964</v>
      </c>
      <c r="D77" s="1">
        <f t="shared" si="27"/>
        <v>473</v>
      </c>
      <c r="E77" s="1">
        <f t="shared" si="27"/>
        <v>372</v>
      </c>
      <c r="F77" s="1">
        <f t="shared" si="27"/>
        <v>121</v>
      </c>
      <c r="G77" s="1">
        <f t="shared" si="27"/>
        <v>1327</v>
      </c>
      <c r="H77" s="1">
        <f t="shared" si="28"/>
        <v>1002.1950826757974</v>
      </c>
      <c r="I77" s="1">
        <f t="shared" si="29"/>
        <v>25.581395348837212</v>
      </c>
      <c r="J77" s="1">
        <f t="shared" si="30"/>
        <v>2811.6551262384419</v>
      </c>
    </row>
  </sheetData>
  <mergeCells count="2">
    <mergeCell ref="C4:K4"/>
    <mergeCell ref="L4:T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Figure S5B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emurog</dc:creator>
  <cp:lastModifiedBy>emurog</cp:lastModifiedBy>
  <dcterms:created xsi:type="dcterms:W3CDTF">2021-11-19T12:50:09Z</dcterms:created>
  <dcterms:modified xsi:type="dcterms:W3CDTF">2021-11-26T12:03:51Z</dcterms:modified>
</cp:coreProperties>
</file>