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ingutekunst/Desktop/Bioenergetik/Publikationen/PDH PFOR/eLife/Resubmission/Revised submission /Reply/Submitted/resubmission final/Umbenennung Files/"/>
    </mc:Choice>
  </mc:AlternateContent>
  <xr:revisionPtr revIDLastSave="0" documentId="8_{7DC97487-D4AA-DD4F-BB31-5A783B9DEF21}" xr6:coauthVersionLast="47" xr6:coauthVersionMax="47" xr10:uidLastSave="{00000000-0000-0000-0000-000000000000}"/>
  <bookViews>
    <workbookView xWindow="8820" yWindow="540" windowWidth="32700" windowHeight="20500" xr2:uid="{C801F9FE-5D3E-4F4D-8DCE-CDE164D572FA}"/>
  </bookViews>
  <sheets>
    <sheet name="Figure 3A" sheetId="2" r:id="rId1"/>
    <sheet name="Figure 3B" sheetId="1" r:id="rId2"/>
    <sheet name="Figure 3C" sheetId="3" r:id="rId3"/>
    <sheet name="Sheet4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2" l="1"/>
  <c r="Y27" i="2"/>
  <c r="X27" i="2"/>
  <c r="W27" i="2"/>
  <c r="V27" i="2"/>
  <c r="U27" i="2"/>
  <c r="T27" i="2"/>
  <c r="S27" i="2"/>
  <c r="R27" i="2"/>
  <c r="Q27" i="2"/>
  <c r="N27" i="2"/>
  <c r="M27" i="2"/>
  <c r="L27" i="2"/>
  <c r="K27" i="2"/>
  <c r="J27" i="2"/>
  <c r="I27" i="2"/>
  <c r="H27" i="2"/>
  <c r="G27" i="2"/>
  <c r="F27" i="2"/>
  <c r="E27" i="2"/>
  <c r="Z26" i="2"/>
  <c r="Y26" i="2"/>
  <c r="X26" i="2"/>
  <c r="W26" i="2"/>
  <c r="V26" i="2"/>
  <c r="U26" i="2"/>
  <c r="T26" i="2"/>
  <c r="S26" i="2"/>
  <c r="R26" i="2"/>
  <c r="Q26" i="2"/>
  <c r="N26" i="2"/>
  <c r="M26" i="2"/>
  <c r="L26" i="2"/>
  <c r="K26" i="2"/>
  <c r="J26" i="2"/>
  <c r="I26" i="2"/>
  <c r="H26" i="2"/>
  <c r="G26" i="2"/>
  <c r="F26" i="2"/>
  <c r="E26" i="2"/>
  <c r="Z25" i="2"/>
  <c r="Y25" i="2"/>
  <c r="X25" i="2"/>
  <c r="W25" i="2"/>
  <c r="V25" i="2"/>
  <c r="U25" i="2"/>
  <c r="T25" i="2"/>
  <c r="S25" i="2"/>
  <c r="R25" i="2"/>
  <c r="Q25" i="2"/>
  <c r="N25" i="2"/>
  <c r="M25" i="2"/>
  <c r="L25" i="2"/>
  <c r="K25" i="2"/>
  <c r="J25" i="2"/>
  <c r="I25" i="2"/>
  <c r="H25" i="2"/>
  <c r="G25" i="2"/>
  <c r="F25" i="2"/>
  <c r="E25" i="2"/>
  <c r="Z24" i="2"/>
  <c r="Y24" i="2"/>
  <c r="X24" i="2"/>
  <c r="W24" i="2"/>
  <c r="V24" i="2"/>
  <c r="U24" i="2"/>
  <c r="T24" i="2"/>
  <c r="S24" i="2"/>
  <c r="R24" i="2"/>
  <c r="Q24" i="2"/>
  <c r="N24" i="2"/>
  <c r="M24" i="2"/>
  <c r="L24" i="2"/>
  <c r="K24" i="2"/>
  <c r="J24" i="2"/>
  <c r="I24" i="2"/>
  <c r="H24" i="2"/>
  <c r="G24" i="2"/>
  <c r="F24" i="2"/>
  <c r="E24" i="2"/>
  <c r="Z23" i="2"/>
  <c r="Y23" i="2"/>
  <c r="X23" i="2"/>
  <c r="W23" i="2"/>
  <c r="V23" i="2"/>
  <c r="U23" i="2"/>
  <c r="T23" i="2"/>
  <c r="S23" i="2"/>
  <c r="R23" i="2"/>
  <c r="Q23" i="2"/>
  <c r="N23" i="2"/>
  <c r="M23" i="2"/>
  <c r="L23" i="2"/>
  <c r="K23" i="2"/>
  <c r="J23" i="2"/>
  <c r="I23" i="2"/>
  <c r="H23" i="2"/>
  <c r="G23" i="2"/>
  <c r="F23" i="2"/>
  <c r="E23" i="2"/>
  <c r="Z22" i="2"/>
  <c r="Y22" i="2"/>
  <c r="X22" i="2"/>
  <c r="W22" i="2"/>
  <c r="V22" i="2"/>
  <c r="U22" i="2"/>
  <c r="T22" i="2"/>
  <c r="S22" i="2"/>
  <c r="R22" i="2"/>
  <c r="Q22" i="2"/>
  <c r="N22" i="2"/>
  <c r="M22" i="2"/>
  <c r="L22" i="2"/>
  <c r="K22" i="2"/>
  <c r="J22" i="2"/>
  <c r="I22" i="2"/>
  <c r="H22" i="2"/>
  <c r="G22" i="2"/>
  <c r="F22" i="2"/>
  <c r="E22" i="2"/>
  <c r="Z21" i="2"/>
  <c r="Y21" i="2"/>
  <c r="X21" i="2"/>
  <c r="W21" i="2"/>
  <c r="V21" i="2"/>
  <c r="U21" i="2"/>
  <c r="T21" i="2"/>
  <c r="S21" i="2"/>
  <c r="R21" i="2"/>
  <c r="Q21" i="2"/>
  <c r="N21" i="2"/>
  <c r="M21" i="2"/>
  <c r="L21" i="2"/>
  <c r="K21" i="2"/>
  <c r="J21" i="2"/>
  <c r="I21" i="2"/>
  <c r="H21" i="2"/>
  <c r="G21" i="2"/>
  <c r="F21" i="2"/>
  <c r="E21" i="2"/>
  <c r="Z20" i="2"/>
  <c r="Y20" i="2"/>
  <c r="X20" i="2"/>
  <c r="W20" i="2"/>
  <c r="V20" i="2"/>
  <c r="U20" i="2"/>
  <c r="T20" i="2"/>
  <c r="S20" i="2"/>
  <c r="R20" i="2"/>
  <c r="Q20" i="2"/>
  <c r="N20" i="2"/>
  <c r="M20" i="2"/>
  <c r="L20" i="2"/>
  <c r="K20" i="2"/>
  <c r="J20" i="2"/>
  <c r="I20" i="2"/>
  <c r="H20" i="2"/>
  <c r="G20" i="2"/>
  <c r="F20" i="2"/>
  <c r="E20" i="2"/>
  <c r="Z19" i="2"/>
  <c r="Y19" i="2"/>
  <c r="X19" i="2"/>
  <c r="W19" i="2"/>
  <c r="V19" i="2"/>
  <c r="U19" i="2"/>
  <c r="T19" i="2"/>
  <c r="S19" i="2"/>
  <c r="R19" i="2"/>
  <c r="Q19" i="2"/>
  <c r="N19" i="2"/>
  <c r="M19" i="2"/>
  <c r="L19" i="2"/>
  <c r="K19" i="2"/>
  <c r="J19" i="2"/>
  <c r="I19" i="2"/>
  <c r="H19" i="2"/>
  <c r="G19" i="2"/>
  <c r="F19" i="2"/>
  <c r="E19" i="2"/>
  <c r="O71" i="1" l="1"/>
  <c r="N71" i="1"/>
  <c r="M71" i="1"/>
  <c r="L71" i="1"/>
  <c r="K71" i="1"/>
  <c r="J71" i="1"/>
  <c r="O70" i="1"/>
  <c r="N70" i="1"/>
  <c r="M70" i="1"/>
  <c r="L70" i="1"/>
  <c r="K70" i="1"/>
  <c r="J70" i="1"/>
  <c r="O69" i="1"/>
  <c r="N69" i="1"/>
  <c r="M69" i="1"/>
  <c r="L69" i="1"/>
  <c r="K69" i="1"/>
  <c r="J69" i="1"/>
  <c r="O68" i="1"/>
  <c r="N68" i="1"/>
  <c r="M68" i="1"/>
  <c r="L68" i="1"/>
  <c r="K68" i="1"/>
  <c r="J68" i="1"/>
  <c r="O67" i="1"/>
  <c r="N67" i="1"/>
  <c r="M67" i="1"/>
  <c r="L67" i="1"/>
  <c r="K67" i="1"/>
  <c r="J67" i="1"/>
  <c r="O66" i="1"/>
  <c r="N66" i="1"/>
  <c r="M66" i="1"/>
  <c r="L66" i="1"/>
  <c r="K66" i="1"/>
  <c r="J66" i="1"/>
  <c r="O65" i="1"/>
  <c r="N65" i="1"/>
  <c r="M65" i="1"/>
  <c r="L65" i="1"/>
  <c r="K65" i="1"/>
  <c r="J65" i="1"/>
  <c r="O50" i="1"/>
  <c r="N50" i="1"/>
  <c r="M50" i="1"/>
  <c r="L50" i="1"/>
  <c r="K50" i="1"/>
  <c r="J50" i="1"/>
  <c r="O49" i="1"/>
  <c r="N49" i="1"/>
  <c r="M49" i="1"/>
  <c r="L49" i="1"/>
  <c r="K49" i="1"/>
  <c r="J49" i="1"/>
  <c r="O48" i="1"/>
  <c r="N48" i="1"/>
  <c r="M48" i="1"/>
  <c r="L48" i="1"/>
  <c r="K48" i="1"/>
  <c r="J48" i="1"/>
  <c r="O47" i="1"/>
  <c r="N47" i="1"/>
  <c r="M47" i="1"/>
  <c r="L47" i="1"/>
  <c r="K47" i="1"/>
  <c r="J47" i="1"/>
  <c r="O46" i="1"/>
  <c r="N46" i="1"/>
  <c r="M46" i="1"/>
  <c r="L46" i="1"/>
  <c r="K46" i="1"/>
  <c r="J46" i="1"/>
  <c r="O45" i="1"/>
  <c r="N45" i="1"/>
  <c r="M45" i="1"/>
  <c r="L45" i="1"/>
  <c r="K45" i="1"/>
  <c r="J45" i="1"/>
  <c r="O44" i="1"/>
  <c r="N44" i="1"/>
  <c r="M44" i="1"/>
  <c r="L44" i="1"/>
  <c r="K44" i="1"/>
  <c r="J44" i="1"/>
  <c r="O30" i="1"/>
  <c r="N30" i="1"/>
  <c r="M30" i="1"/>
  <c r="L30" i="1"/>
  <c r="K30" i="1"/>
  <c r="J30" i="1"/>
  <c r="O29" i="1"/>
  <c r="N29" i="1"/>
  <c r="M29" i="1"/>
  <c r="L29" i="1"/>
  <c r="K29" i="1"/>
  <c r="J29" i="1"/>
  <c r="N28" i="1"/>
  <c r="L28" i="1"/>
  <c r="K28" i="1"/>
  <c r="J28" i="1"/>
  <c r="O27" i="1"/>
  <c r="N27" i="1"/>
  <c r="M27" i="1"/>
  <c r="L27" i="1"/>
  <c r="K27" i="1"/>
  <c r="J27" i="1"/>
  <c r="O26" i="1"/>
  <c r="N26" i="1"/>
  <c r="M26" i="1"/>
  <c r="L26" i="1"/>
  <c r="K26" i="1"/>
  <c r="J26" i="1"/>
  <c r="O25" i="1"/>
  <c r="N25" i="1"/>
  <c r="M25" i="1"/>
  <c r="L25" i="1"/>
  <c r="K25" i="1"/>
  <c r="J25" i="1"/>
  <c r="O24" i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<sst xmlns="http://schemas.openxmlformats.org/spreadsheetml/2006/main" count="125" uniqueCount="66">
  <si>
    <t>autotroph</t>
  </si>
  <si>
    <t>mixotroph</t>
  </si>
  <si>
    <t>A</t>
  </si>
  <si>
    <t>B</t>
  </si>
  <si>
    <t>C</t>
  </si>
  <si>
    <t>NGO</t>
  </si>
  <si>
    <t>FGO</t>
  </si>
  <si>
    <t>WT</t>
  </si>
  <si>
    <t>auto</t>
  </si>
  <si>
    <t>mixo</t>
  </si>
  <si>
    <r>
      <t>Δ</t>
    </r>
    <r>
      <rPr>
        <i/>
        <sz val="12"/>
        <color theme="1"/>
        <rFont val="Calibri"/>
        <family val="2"/>
        <scheme val="minor"/>
      </rPr>
      <t>n-gogat</t>
    </r>
  </si>
  <si>
    <r>
      <t>Δ</t>
    </r>
    <r>
      <rPr>
        <i/>
        <sz val="12"/>
        <color theme="1"/>
        <rFont val="Calibri"/>
        <family val="2"/>
        <scheme val="minor"/>
      </rPr>
      <t>f-gogat</t>
    </r>
  </si>
  <si>
    <t>Δn-gogat</t>
  </si>
  <si>
    <t>Δf-gogat</t>
  </si>
  <si>
    <t>WT + glc</t>
  </si>
  <si>
    <t>Δn-gogat + glc</t>
  </si>
  <si>
    <t>Δf-gogat + glc</t>
  </si>
  <si>
    <t>Maxima:</t>
  </si>
  <si>
    <t>NGO+G</t>
  </si>
  <si>
    <t>FGO+G</t>
  </si>
  <si>
    <t>WT+G</t>
  </si>
  <si>
    <t>STABW</t>
  </si>
  <si>
    <t>Minima:</t>
  </si>
  <si>
    <t>Average</t>
  </si>
  <si>
    <t>Growth NADH-GOGAT, Fdx-GOGAT, WT auto- und mixotroph</t>
  </si>
  <si>
    <t>R2</t>
    <phoneticPr fontId="0" type="noConversion"/>
  </si>
  <si>
    <t>Repeat 2</t>
    <phoneticPr fontId="0" type="noConversion"/>
  </si>
  <si>
    <t>fx2/Δfx2+G</t>
  </si>
  <si>
    <t>Δfx4+G</t>
  </si>
  <si>
    <t>Δfx3+G</t>
  </si>
  <si>
    <t>Δfx9+G</t>
  </si>
  <si>
    <t>Δfx7+G</t>
  </si>
  <si>
    <t>Δfx7Δfx9+G</t>
  </si>
  <si>
    <t>Δfx9ΔisiB+G</t>
  </si>
  <si>
    <t>ΔisiB+G</t>
  </si>
  <si>
    <t>Δpfor+G</t>
  </si>
  <si>
    <t>DAYS</t>
    <phoneticPr fontId="0" type="noConversion"/>
  </si>
  <si>
    <t>fx2/Δfx2+G</t>
    <phoneticPr fontId="0" type="noConversion"/>
  </si>
  <si>
    <t>Δfx4+G</t>
    <phoneticPr fontId="0" type="noConversion"/>
  </si>
  <si>
    <t>Δfx3+G</t>
    <phoneticPr fontId="0" type="noConversion"/>
  </si>
  <si>
    <t>Δfx9+G</t>
    <phoneticPr fontId="0" type="noConversion"/>
  </si>
  <si>
    <t>Δfx7+G</t>
    <phoneticPr fontId="0" type="noConversion"/>
  </si>
  <si>
    <t>Δfx7Δfx9+G</t>
    <phoneticPr fontId="0" type="noConversion"/>
  </si>
  <si>
    <t>Δfx9ΔisiB+G</t>
    <phoneticPr fontId="0" type="noConversion"/>
  </si>
  <si>
    <t>ΔisiB+G</t>
    <phoneticPr fontId="0" type="noConversion"/>
  </si>
  <si>
    <t>Δpfor+G</t>
    <phoneticPr fontId="0" type="noConversion"/>
  </si>
  <si>
    <t>STDEV</t>
    <phoneticPr fontId="0" type="noConversion"/>
  </si>
  <si>
    <t>fx5/Δfx5 + glc</t>
  </si>
  <si>
    <t>Δfx6 + glc</t>
  </si>
  <si>
    <t>Δfx9 + glc</t>
  </si>
  <si>
    <t>Δfx7Δfx8Δfx9 + glc</t>
  </si>
  <si>
    <t>Δpfor + glc</t>
  </si>
  <si>
    <t>stdev</t>
  </si>
  <si>
    <r>
      <rPr>
        <sz val="11"/>
        <color theme="1"/>
        <rFont val="宋体"/>
        <family val="2"/>
      </rPr>
      <t>△</t>
    </r>
    <r>
      <rPr>
        <sz val="11"/>
        <color theme="1"/>
        <rFont val="Times New Roman"/>
        <family val="1"/>
      </rPr>
      <t>fx5</t>
    </r>
  </si>
  <si>
    <r>
      <rPr>
        <sz val="11"/>
        <color theme="1"/>
        <rFont val="宋体"/>
        <family val="2"/>
      </rPr>
      <t>△</t>
    </r>
    <r>
      <rPr>
        <sz val="11"/>
        <color theme="1"/>
        <rFont val="Times New Roman"/>
        <family val="1"/>
      </rPr>
      <t>fx6</t>
    </r>
  </si>
  <si>
    <r>
      <rPr>
        <sz val="11"/>
        <color theme="1"/>
        <rFont val="宋体"/>
        <family val="2"/>
      </rPr>
      <t>△</t>
    </r>
    <r>
      <rPr>
        <sz val="11"/>
        <color theme="1"/>
        <rFont val="Times New Roman"/>
        <family val="1"/>
      </rPr>
      <t>fx9</t>
    </r>
  </si>
  <si>
    <r>
      <rPr>
        <sz val="11"/>
        <color theme="1"/>
        <rFont val="宋体"/>
        <family val="2"/>
      </rPr>
      <t>△</t>
    </r>
    <r>
      <rPr>
        <sz val="11"/>
        <color theme="1"/>
        <rFont val="Times New Roman"/>
        <family val="1"/>
      </rPr>
      <t>fx789</t>
    </r>
  </si>
  <si>
    <r>
      <rPr>
        <sz val="11"/>
        <color theme="1"/>
        <rFont val="宋体"/>
        <family val="2"/>
      </rPr>
      <t>△</t>
    </r>
    <r>
      <rPr>
        <sz val="11"/>
        <color theme="1"/>
        <rFont val="Times New Roman"/>
        <family val="1"/>
      </rPr>
      <t>pfor</t>
    </r>
  </si>
  <si>
    <t>WT+Glc</t>
  </si>
  <si>
    <t>D1D2</t>
  </si>
  <si>
    <t>D1D2+Glc</t>
  </si>
  <si>
    <t>Hk</t>
  </si>
  <si>
    <t>Hk+Glc</t>
  </si>
  <si>
    <t>glgP1P2</t>
  </si>
  <si>
    <t>glgP1P2+Glc</t>
  </si>
  <si>
    <t>all in µmol e-/l/s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</si>
</sst>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5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宋体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0" borderId="0" xfId="0" applyNumberFormat="1"/>
    <xf numFmtId="1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164" fontId="7" fillId="0" borderId="3" xfId="0" applyNumberFormat="1" applyFont="1" applyBorder="1"/>
    <xf numFmtId="164" fontId="7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/>
    <xf numFmtId="164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1" fillId="0" borderId="0" xfId="0" applyNumberFormat="1" applyFont="1"/>
    <xf numFmtId="164" fontId="6" fillId="0" borderId="0" xfId="0" applyNumberFormat="1" applyFont="1"/>
    <xf numFmtId="0" fontId="6" fillId="0" borderId="0" xfId="0" applyFont="1"/>
    <xf numFmtId="164" fontId="14" fillId="0" borderId="0" xfId="0" applyNumberFormat="1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01618547681541"/>
          <c:y val="3.8776677701966952E-2"/>
          <c:w val="0.82942825896762906"/>
          <c:h val="0.83993087370211239"/>
        </c:manualLayout>
      </c:layout>
      <c:lineChart>
        <c:grouping val="standard"/>
        <c:varyColors val="0"/>
        <c:ser>
          <c:idx val="0"/>
          <c:order val="0"/>
          <c:tx>
            <c:strRef>
              <c:f>'[1]Fig. 4.3.1.1 R2'!$D$14</c:f>
              <c:strCache>
                <c:ptCount val="1"/>
                <c:pt idx="0">
                  <c:v>WT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R2'!$P$15:$P$23</c:f>
                <c:numCache>
                  <c:formatCode>General</c:formatCode>
                  <c:ptCount val="9"/>
                  <c:pt idx="0">
                    <c:v>1.0000000000000009E-3</c:v>
                  </c:pt>
                  <c:pt idx="1">
                    <c:v>2.6457513110645825E-3</c:v>
                  </c:pt>
                  <c:pt idx="2">
                    <c:v>2.5166114784235852E-3</c:v>
                  </c:pt>
                  <c:pt idx="3">
                    <c:v>5.5075705472860607E-2</c:v>
                  </c:pt>
                  <c:pt idx="4">
                    <c:v>8.0829037686547645E-2</c:v>
                  </c:pt>
                  <c:pt idx="5">
                    <c:v>0.16623276853055582</c:v>
                  </c:pt>
                  <c:pt idx="6">
                    <c:v>4.5825756949558392E-2</c:v>
                  </c:pt>
                  <c:pt idx="7">
                    <c:v>0.12741009902410966</c:v>
                  </c:pt>
                  <c:pt idx="8">
                    <c:v>5.5075705472861163E-2</c:v>
                  </c:pt>
                </c:numCache>
              </c:numRef>
            </c:plus>
            <c:minus>
              <c:numRef>
                <c:f>'[1]Fig. 4.3.1.1 R2'!$P$15:$P$23</c:f>
                <c:numCache>
                  <c:formatCode>General</c:formatCode>
                  <c:ptCount val="9"/>
                  <c:pt idx="0">
                    <c:v>1.0000000000000009E-3</c:v>
                  </c:pt>
                  <c:pt idx="1">
                    <c:v>2.6457513110645825E-3</c:v>
                  </c:pt>
                  <c:pt idx="2">
                    <c:v>2.5166114784235852E-3</c:v>
                  </c:pt>
                  <c:pt idx="3">
                    <c:v>5.5075705472860607E-2</c:v>
                  </c:pt>
                  <c:pt idx="4">
                    <c:v>8.0829037686547645E-2</c:v>
                  </c:pt>
                  <c:pt idx="5">
                    <c:v>0.16623276853055582</c:v>
                  </c:pt>
                  <c:pt idx="6">
                    <c:v>4.5825756949558392E-2</c:v>
                  </c:pt>
                  <c:pt idx="7">
                    <c:v>0.12741009902410966</c:v>
                  </c:pt>
                  <c:pt idx="8">
                    <c:v>5.5075705472861163E-2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R2'!$D$15:$D$23</c:f>
              <c:numCache>
                <c:formatCode>General</c:formatCode>
                <c:ptCount val="9"/>
                <c:pt idx="0">
                  <c:v>6.2E-2</c:v>
                </c:pt>
                <c:pt idx="1">
                  <c:v>0.23599999999999999</c:v>
                </c:pt>
                <c:pt idx="2">
                  <c:v>0.94633333333333336</c:v>
                </c:pt>
                <c:pt idx="3">
                  <c:v>2.8733333333333335</c:v>
                </c:pt>
                <c:pt idx="4">
                  <c:v>6.6466666666666674</c:v>
                </c:pt>
                <c:pt idx="5">
                  <c:v>7.7133333333333338</c:v>
                </c:pt>
                <c:pt idx="6">
                  <c:v>7.63</c:v>
                </c:pt>
                <c:pt idx="7">
                  <c:v>7.5733333333333333</c:v>
                </c:pt>
                <c:pt idx="8">
                  <c:v>7.4833333333333334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B-0744-A35C-FD94CEA37B84}"/>
            </c:ext>
          </c:extLst>
        </c:ser>
        <c:ser>
          <c:idx val="1"/>
          <c:order val="1"/>
          <c:tx>
            <c:strRef>
              <c:f>'[1]Fig. 4.3.1.1 R2'!$E$14</c:f>
              <c:strCache>
                <c:ptCount val="1"/>
                <c:pt idx="0">
                  <c:v>fx2/Δfx2+G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R2'!$Q$15:$Q$23</c:f>
                <c:numCache>
                  <c:formatCode>General</c:formatCode>
                  <c:ptCount val="9"/>
                  <c:pt idx="0">
                    <c:v>5.7735026918962634E-4</c:v>
                  </c:pt>
                  <c:pt idx="1">
                    <c:v>2.5166114784235852E-3</c:v>
                  </c:pt>
                  <c:pt idx="2">
                    <c:v>7.8102496759066614E-3</c:v>
                  </c:pt>
                  <c:pt idx="3">
                    <c:v>2.0816659994661379E-2</c:v>
                  </c:pt>
                  <c:pt idx="4">
                    <c:v>0.11150485789118535</c:v>
                  </c:pt>
                  <c:pt idx="5">
                    <c:v>0.2236813209307684</c:v>
                  </c:pt>
                  <c:pt idx="6">
                    <c:v>0.16441816606851334</c:v>
                  </c:pt>
                  <c:pt idx="7">
                    <c:v>3.5118845842842639E-2</c:v>
                  </c:pt>
                  <c:pt idx="8">
                    <c:v>4.3588989435406823E-2</c:v>
                  </c:pt>
                </c:numCache>
              </c:numRef>
            </c:plus>
            <c:minus>
              <c:numRef>
                <c:f>'[1]Fig. 4.3.1.1 R2'!$Q$15:$Q$23</c:f>
                <c:numCache>
                  <c:formatCode>General</c:formatCode>
                  <c:ptCount val="9"/>
                  <c:pt idx="0">
                    <c:v>5.7735026918962634E-4</c:v>
                  </c:pt>
                  <c:pt idx="1">
                    <c:v>2.5166114784235852E-3</c:v>
                  </c:pt>
                  <c:pt idx="2">
                    <c:v>7.8102496759066614E-3</c:v>
                  </c:pt>
                  <c:pt idx="3">
                    <c:v>2.0816659994661379E-2</c:v>
                  </c:pt>
                  <c:pt idx="4">
                    <c:v>0.11150485789118535</c:v>
                  </c:pt>
                  <c:pt idx="5">
                    <c:v>0.2236813209307684</c:v>
                  </c:pt>
                  <c:pt idx="6">
                    <c:v>0.16441816606851334</c:v>
                  </c:pt>
                  <c:pt idx="7">
                    <c:v>3.5118845842842639E-2</c:v>
                  </c:pt>
                  <c:pt idx="8">
                    <c:v>4.3588989435406823E-2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R2'!$E$15:$E$23</c:f>
              <c:numCache>
                <c:formatCode>General</c:formatCode>
                <c:ptCount val="9"/>
                <c:pt idx="0">
                  <c:v>6.133333333333333E-2</c:v>
                </c:pt>
                <c:pt idx="1">
                  <c:v>0.23766666666666666</c:v>
                </c:pt>
                <c:pt idx="2">
                  <c:v>0.79700000000000004</c:v>
                </c:pt>
                <c:pt idx="3">
                  <c:v>2.0766666666666667</c:v>
                </c:pt>
                <c:pt idx="4">
                  <c:v>4.3533333333333326</c:v>
                </c:pt>
                <c:pt idx="5">
                  <c:v>7.4666666666666659</c:v>
                </c:pt>
                <c:pt idx="6">
                  <c:v>6.9266666666666667</c:v>
                </c:pt>
                <c:pt idx="7">
                  <c:v>7.2833333333333341</c:v>
                </c:pt>
                <c:pt idx="8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B-0744-A35C-FD94CEA37B84}"/>
            </c:ext>
          </c:extLst>
        </c:ser>
        <c:ser>
          <c:idx val="2"/>
          <c:order val="2"/>
          <c:tx>
            <c:strRef>
              <c:f>'[1]Fig. 4.3.1.1 R2'!$F$14</c:f>
              <c:strCache>
                <c:ptCount val="1"/>
                <c:pt idx="0">
                  <c:v>Δfx4+G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R2'!$R$15:$R$23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5.6862407030773008E-3</c:v>
                  </c:pt>
                  <c:pt idx="2">
                    <c:v>3.2145502536642979E-3</c:v>
                  </c:pt>
                  <c:pt idx="3">
                    <c:v>4.9328828623162589E-2</c:v>
                  </c:pt>
                  <c:pt idx="4">
                    <c:v>0.30237945256470933</c:v>
                  </c:pt>
                  <c:pt idx="5">
                    <c:v>9.504384952922143E-2</c:v>
                  </c:pt>
                  <c:pt idx="6">
                    <c:v>7.9372539331937705E-2</c:v>
                  </c:pt>
                  <c:pt idx="7">
                    <c:v>0.12858201014657203</c:v>
                  </c:pt>
                  <c:pt idx="8">
                    <c:v>0.35156791662493947</c:v>
                  </c:pt>
                </c:numCache>
              </c:numRef>
            </c:plus>
            <c:minus>
              <c:numRef>
                <c:f>'[1]Fig. 4.3.1.1 R2'!$R$15:$R$23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5.6862407030773008E-3</c:v>
                  </c:pt>
                  <c:pt idx="2">
                    <c:v>3.2145502536642979E-3</c:v>
                  </c:pt>
                  <c:pt idx="3">
                    <c:v>4.9328828623162589E-2</c:v>
                  </c:pt>
                  <c:pt idx="4">
                    <c:v>0.30237945256470933</c:v>
                  </c:pt>
                  <c:pt idx="5">
                    <c:v>9.504384952922143E-2</c:v>
                  </c:pt>
                  <c:pt idx="6">
                    <c:v>7.9372539331937705E-2</c:v>
                  </c:pt>
                  <c:pt idx="7">
                    <c:v>0.12858201014657203</c:v>
                  </c:pt>
                  <c:pt idx="8">
                    <c:v>0.35156791662493947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R2'!$F$15:$F$23</c:f>
              <c:numCache>
                <c:formatCode>General</c:formatCode>
                <c:ptCount val="9"/>
                <c:pt idx="0">
                  <c:v>5.8999999999999997E-2</c:v>
                </c:pt>
                <c:pt idx="1">
                  <c:v>0.28333333333333338</c:v>
                </c:pt>
                <c:pt idx="2">
                  <c:v>1.1383333333333332</c:v>
                </c:pt>
                <c:pt idx="3">
                  <c:v>3.723333333333334</c:v>
                </c:pt>
                <c:pt idx="4">
                  <c:v>7.9233333333333329</c:v>
                </c:pt>
                <c:pt idx="5">
                  <c:v>8.3233333333333324</c:v>
                </c:pt>
                <c:pt idx="6">
                  <c:v>8.26</c:v>
                </c:pt>
                <c:pt idx="7">
                  <c:v>8.0733333333333324</c:v>
                </c:pt>
                <c:pt idx="8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B-0744-A35C-FD94CEA37B84}"/>
            </c:ext>
          </c:extLst>
        </c:ser>
        <c:ser>
          <c:idx val="3"/>
          <c:order val="3"/>
          <c:tx>
            <c:strRef>
              <c:f>'[1]Fig. 4.3.1.1 R2'!$G$14</c:f>
              <c:strCache>
                <c:ptCount val="1"/>
                <c:pt idx="0">
                  <c:v>Δfx3+G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R2'!$S$15:$S$23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3.0550504633038958E-3</c:v>
                  </c:pt>
                  <c:pt idx="2">
                    <c:v>5.0000000000000044E-3</c:v>
                  </c:pt>
                  <c:pt idx="3">
                    <c:v>5.033222956847147E-2</c:v>
                  </c:pt>
                  <c:pt idx="4">
                    <c:v>0.18556220879622379</c:v>
                  </c:pt>
                  <c:pt idx="5">
                    <c:v>0.12858201014657286</c:v>
                  </c:pt>
                  <c:pt idx="6">
                    <c:v>0.12662279942148336</c:v>
                  </c:pt>
                  <c:pt idx="7">
                    <c:v>0.15307950004273321</c:v>
                  </c:pt>
                  <c:pt idx="8">
                    <c:v>0.1537313674346692</c:v>
                  </c:pt>
                </c:numCache>
              </c:numRef>
            </c:plus>
            <c:minus>
              <c:numRef>
                <c:f>'[1]Fig. 4.3.1.1 R2'!$S$15:$S$23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3.0550504633038958E-3</c:v>
                  </c:pt>
                  <c:pt idx="2">
                    <c:v>5.0000000000000044E-3</c:v>
                  </c:pt>
                  <c:pt idx="3">
                    <c:v>5.033222956847147E-2</c:v>
                  </c:pt>
                  <c:pt idx="4">
                    <c:v>0.18556220879622379</c:v>
                  </c:pt>
                  <c:pt idx="5">
                    <c:v>0.12858201014657286</c:v>
                  </c:pt>
                  <c:pt idx="6">
                    <c:v>0.12662279942148336</c:v>
                  </c:pt>
                  <c:pt idx="7">
                    <c:v>0.15307950004273321</c:v>
                  </c:pt>
                  <c:pt idx="8">
                    <c:v>0.1537313674346692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R2'!$G$15:$G$23</c:f>
              <c:numCache>
                <c:formatCode>General</c:formatCode>
                <c:ptCount val="9"/>
                <c:pt idx="0">
                  <c:v>5.6000000000000001E-2</c:v>
                </c:pt>
                <c:pt idx="1">
                  <c:v>0.23766666666666666</c:v>
                </c:pt>
                <c:pt idx="2">
                  <c:v>0.93200000000000005</c:v>
                </c:pt>
                <c:pt idx="3">
                  <c:v>3.436666666666667</c:v>
                </c:pt>
                <c:pt idx="4">
                  <c:v>7.333333333333333</c:v>
                </c:pt>
                <c:pt idx="5">
                  <c:v>6.4666666666666677</c:v>
                </c:pt>
                <c:pt idx="6">
                  <c:v>5.7333333333333343</c:v>
                </c:pt>
                <c:pt idx="7">
                  <c:v>5.6466666666666674</c:v>
                </c:pt>
                <c:pt idx="8">
                  <c:v>5.4933333333333332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B-0744-A35C-FD94CEA37B84}"/>
            </c:ext>
          </c:extLst>
        </c:ser>
        <c:ser>
          <c:idx val="4"/>
          <c:order val="4"/>
          <c:tx>
            <c:strRef>
              <c:f>'[1]Fig. 4.3.1.1 R2'!$H$14</c:f>
              <c:strCache>
                <c:ptCount val="1"/>
                <c:pt idx="0">
                  <c:v>Δfx9+G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R2'!$T$15:$T$23</c:f>
                <c:numCache>
                  <c:formatCode>General</c:formatCode>
                  <c:ptCount val="9"/>
                  <c:pt idx="0">
                    <c:v>1.5275252316519479E-3</c:v>
                  </c:pt>
                  <c:pt idx="1">
                    <c:v>2.5166114784235852E-3</c:v>
                  </c:pt>
                  <c:pt idx="2">
                    <c:v>9.6436507609929008E-3</c:v>
                  </c:pt>
                  <c:pt idx="3">
                    <c:v>5.5677643628300383E-2</c:v>
                  </c:pt>
                  <c:pt idx="4">
                    <c:v>0.12529964086141712</c:v>
                  </c:pt>
                  <c:pt idx="5">
                    <c:v>3.0550504633038669E-2</c:v>
                  </c:pt>
                  <c:pt idx="6">
                    <c:v>0.14153915830374797</c:v>
                  </c:pt>
                  <c:pt idx="7">
                    <c:v>0.13228756555322957</c:v>
                  </c:pt>
                  <c:pt idx="8">
                    <c:v>0.12165525060596435</c:v>
                  </c:pt>
                </c:numCache>
              </c:numRef>
            </c:plus>
            <c:minus>
              <c:numRef>
                <c:f>'[1]Fig. 4.3.1.1 R2'!$T$15:$T$23</c:f>
                <c:numCache>
                  <c:formatCode>General</c:formatCode>
                  <c:ptCount val="9"/>
                  <c:pt idx="0">
                    <c:v>1.5275252316519479E-3</c:v>
                  </c:pt>
                  <c:pt idx="1">
                    <c:v>2.5166114784235852E-3</c:v>
                  </c:pt>
                  <c:pt idx="2">
                    <c:v>9.6436507609929008E-3</c:v>
                  </c:pt>
                  <c:pt idx="3">
                    <c:v>5.5677643628300383E-2</c:v>
                  </c:pt>
                  <c:pt idx="4">
                    <c:v>0.12529964086141712</c:v>
                  </c:pt>
                  <c:pt idx="5">
                    <c:v>3.0550504633038669E-2</c:v>
                  </c:pt>
                  <c:pt idx="6">
                    <c:v>0.14153915830374797</c:v>
                  </c:pt>
                  <c:pt idx="7">
                    <c:v>0.13228756555322957</c:v>
                  </c:pt>
                  <c:pt idx="8">
                    <c:v>0.12165525060596435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R2'!$H$15:$H$23</c:f>
              <c:numCache>
                <c:formatCode>General</c:formatCode>
                <c:ptCount val="9"/>
                <c:pt idx="0">
                  <c:v>6.2666666666666662E-2</c:v>
                </c:pt>
                <c:pt idx="1">
                  <c:v>0.16033333333333333</c:v>
                </c:pt>
                <c:pt idx="2">
                  <c:v>0.57100000000000006</c:v>
                </c:pt>
                <c:pt idx="3">
                  <c:v>2.14</c:v>
                </c:pt>
                <c:pt idx="4">
                  <c:v>5.3</c:v>
                </c:pt>
                <c:pt idx="5">
                  <c:v>6.5566666666666675</c:v>
                </c:pt>
                <c:pt idx="6">
                  <c:v>6.1133333333333333</c:v>
                </c:pt>
                <c:pt idx="7">
                  <c:v>4.97</c:v>
                </c:pt>
                <c:pt idx="8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B-0744-A35C-FD94CEA37B84}"/>
            </c:ext>
          </c:extLst>
        </c:ser>
        <c:ser>
          <c:idx val="5"/>
          <c:order val="5"/>
          <c:tx>
            <c:strRef>
              <c:f>'[1]Fig. 4.3.1.1 R2'!$I$14</c:f>
              <c:strCache>
                <c:ptCount val="1"/>
                <c:pt idx="0">
                  <c:v>Δfx7+G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R2'!$U$15:$U$23</c:f>
                <c:numCache>
                  <c:formatCode>General</c:formatCode>
                  <c:ptCount val="9"/>
                  <c:pt idx="0">
                    <c:v>1.1547005383792525E-3</c:v>
                  </c:pt>
                  <c:pt idx="1">
                    <c:v>5.0332229568471705E-3</c:v>
                  </c:pt>
                  <c:pt idx="2">
                    <c:v>2.0816659994661348E-3</c:v>
                  </c:pt>
                  <c:pt idx="3">
                    <c:v>4.0000000000000036E-2</c:v>
                  </c:pt>
                  <c:pt idx="4">
                    <c:v>0.1322875655532299</c:v>
                  </c:pt>
                  <c:pt idx="5">
                    <c:v>8.1853527718724492E-2</c:v>
                  </c:pt>
                  <c:pt idx="6">
                    <c:v>4.5825756949558392E-2</c:v>
                  </c:pt>
                  <c:pt idx="7">
                    <c:v>0.24214320831552058</c:v>
                  </c:pt>
                  <c:pt idx="8">
                    <c:v>6.3508529610858511E-2</c:v>
                  </c:pt>
                </c:numCache>
              </c:numRef>
            </c:plus>
            <c:minus>
              <c:numRef>
                <c:f>'[1]Fig. 4.3.1.1 R2'!$U$15:$U$23</c:f>
                <c:numCache>
                  <c:formatCode>General</c:formatCode>
                  <c:ptCount val="9"/>
                  <c:pt idx="0">
                    <c:v>1.1547005383792525E-3</c:v>
                  </c:pt>
                  <c:pt idx="1">
                    <c:v>5.0332229568471705E-3</c:v>
                  </c:pt>
                  <c:pt idx="2">
                    <c:v>2.0816659994661348E-3</c:v>
                  </c:pt>
                  <c:pt idx="3">
                    <c:v>4.0000000000000036E-2</c:v>
                  </c:pt>
                  <c:pt idx="4">
                    <c:v>0.1322875655532299</c:v>
                  </c:pt>
                  <c:pt idx="5">
                    <c:v>8.1853527718724492E-2</c:v>
                  </c:pt>
                  <c:pt idx="6">
                    <c:v>4.5825756949558392E-2</c:v>
                  </c:pt>
                  <c:pt idx="7">
                    <c:v>0.24214320831552058</c:v>
                  </c:pt>
                  <c:pt idx="8">
                    <c:v>6.3508529610858511E-2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R2'!$I$15:$I$23</c:f>
              <c:numCache>
                <c:formatCode>General</c:formatCode>
                <c:ptCount val="9"/>
                <c:pt idx="0">
                  <c:v>5.9666666666666666E-2</c:v>
                </c:pt>
                <c:pt idx="1">
                  <c:v>0.23966666666666667</c:v>
                </c:pt>
                <c:pt idx="2">
                  <c:v>0.97133333333333327</c:v>
                </c:pt>
                <c:pt idx="3">
                  <c:v>2.9499999999999997</c:v>
                </c:pt>
                <c:pt idx="4">
                  <c:v>6.45</c:v>
                </c:pt>
                <c:pt idx="5">
                  <c:v>8.07</c:v>
                </c:pt>
                <c:pt idx="6">
                  <c:v>7.9200000000000008</c:v>
                </c:pt>
                <c:pt idx="7">
                  <c:v>8.6266666666666669</c:v>
                </c:pt>
                <c:pt idx="8">
                  <c:v>8.7766666666666655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B-0744-A35C-FD94CEA37B84}"/>
            </c:ext>
          </c:extLst>
        </c:ser>
        <c:ser>
          <c:idx val="6"/>
          <c:order val="6"/>
          <c:tx>
            <c:strRef>
              <c:f>'[1]Fig. 4.3.1.1 R2'!$J$14</c:f>
              <c:strCache>
                <c:ptCount val="1"/>
                <c:pt idx="0">
                  <c:v>Δfx7Δfx9+G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R2'!$V$15:$V$23</c:f>
                <c:numCache>
                  <c:formatCode>General</c:formatCode>
                  <c:ptCount val="9"/>
                  <c:pt idx="0">
                    <c:v>1.1547005383792527E-3</c:v>
                  </c:pt>
                  <c:pt idx="1">
                    <c:v>2.8867513459481312E-3</c:v>
                  </c:pt>
                  <c:pt idx="2">
                    <c:v>1.955334583474997E-2</c:v>
                  </c:pt>
                  <c:pt idx="3">
                    <c:v>8.3864970836060829E-2</c:v>
                  </c:pt>
                  <c:pt idx="4">
                    <c:v>0.14502873278538106</c:v>
                  </c:pt>
                  <c:pt idx="5">
                    <c:v>0.10583005244258371</c:v>
                  </c:pt>
                  <c:pt idx="6">
                    <c:v>5.8594652770823416E-2</c:v>
                  </c:pt>
                  <c:pt idx="7">
                    <c:v>0.27300793639257698</c:v>
                  </c:pt>
                  <c:pt idx="8">
                    <c:v>0.22501851775650236</c:v>
                  </c:pt>
                </c:numCache>
              </c:numRef>
            </c:plus>
            <c:minus>
              <c:numRef>
                <c:f>'[1]Fig. 4.3.1.1 R2'!$V$15:$V$23</c:f>
                <c:numCache>
                  <c:formatCode>General</c:formatCode>
                  <c:ptCount val="9"/>
                  <c:pt idx="0">
                    <c:v>1.1547005383792527E-3</c:v>
                  </c:pt>
                  <c:pt idx="1">
                    <c:v>2.8867513459481312E-3</c:v>
                  </c:pt>
                  <c:pt idx="2">
                    <c:v>1.955334583474997E-2</c:v>
                  </c:pt>
                  <c:pt idx="3">
                    <c:v>8.3864970836060829E-2</c:v>
                  </c:pt>
                  <c:pt idx="4">
                    <c:v>0.14502873278538106</c:v>
                  </c:pt>
                  <c:pt idx="5">
                    <c:v>0.10583005244258371</c:v>
                  </c:pt>
                  <c:pt idx="6">
                    <c:v>5.8594652770823416E-2</c:v>
                  </c:pt>
                  <c:pt idx="7">
                    <c:v>0.27300793639257698</c:v>
                  </c:pt>
                  <c:pt idx="8">
                    <c:v>0.22501851775650236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R2'!$J$15:$J$23</c:f>
              <c:numCache>
                <c:formatCode>General</c:formatCode>
                <c:ptCount val="9"/>
                <c:pt idx="0">
                  <c:v>6.1666666666666668E-2</c:v>
                </c:pt>
                <c:pt idx="1">
                  <c:v>0.15166666666666664</c:v>
                </c:pt>
                <c:pt idx="2">
                  <c:v>0.53566666666666674</c:v>
                </c:pt>
                <c:pt idx="3">
                  <c:v>2.0233333333333334</c:v>
                </c:pt>
                <c:pt idx="4">
                  <c:v>5.003333333333333</c:v>
                </c:pt>
                <c:pt idx="5">
                  <c:v>6.32</c:v>
                </c:pt>
                <c:pt idx="6">
                  <c:v>6.2866666666666662</c:v>
                </c:pt>
                <c:pt idx="7">
                  <c:v>4.7466666666666661</c:v>
                </c:pt>
                <c:pt idx="8">
                  <c:v>4.1933333333333334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B-0744-A35C-FD94CEA37B84}"/>
            </c:ext>
          </c:extLst>
        </c:ser>
        <c:ser>
          <c:idx val="7"/>
          <c:order val="7"/>
          <c:tx>
            <c:strRef>
              <c:f>'[1]Fig. 4.3.1.1 R2'!$K$14</c:f>
              <c:strCache>
                <c:ptCount val="1"/>
                <c:pt idx="0">
                  <c:v>Δfx9ΔisiB+G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R2'!$W$15:$W$23</c:f>
                <c:numCache>
                  <c:formatCode>General</c:formatCode>
                  <c:ptCount val="9"/>
                  <c:pt idx="0">
                    <c:v>1.0000000000000009E-3</c:v>
                  </c:pt>
                  <c:pt idx="1">
                    <c:v>3.0000000000000027E-3</c:v>
                  </c:pt>
                  <c:pt idx="2">
                    <c:v>6.2449979983984034E-3</c:v>
                  </c:pt>
                  <c:pt idx="3">
                    <c:v>5.7735026918962373E-2</c:v>
                  </c:pt>
                  <c:pt idx="4">
                    <c:v>0.10000000000000009</c:v>
                  </c:pt>
                  <c:pt idx="5">
                    <c:v>9.0737717258774969E-2</c:v>
                  </c:pt>
                  <c:pt idx="6">
                    <c:v>0.10999999999999988</c:v>
                  </c:pt>
                  <c:pt idx="7">
                    <c:v>0.13650396819628827</c:v>
                  </c:pt>
                  <c:pt idx="8">
                    <c:v>0.22030282189144404</c:v>
                  </c:pt>
                </c:numCache>
              </c:numRef>
            </c:plus>
            <c:minus>
              <c:numRef>
                <c:f>'[1]Fig. 4.3.1.1 R2'!$W$15:$W$23</c:f>
                <c:numCache>
                  <c:formatCode>General</c:formatCode>
                  <c:ptCount val="9"/>
                  <c:pt idx="0">
                    <c:v>1.0000000000000009E-3</c:v>
                  </c:pt>
                  <c:pt idx="1">
                    <c:v>3.0000000000000027E-3</c:v>
                  </c:pt>
                  <c:pt idx="2">
                    <c:v>6.2449979983984034E-3</c:v>
                  </c:pt>
                  <c:pt idx="3">
                    <c:v>5.7735026918962373E-2</c:v>
                  </c:pt>
                  <c:pt idx="4">
                    <c:v>0.10000000000000009</c:v>
                  </c:pt>
                  <c:pt idx="5">
                    <c:v>9.0737717258774969E-2</c:v>
                  </c:pt>
                  <c:pt idx="6">
                    <c:v>0.10999999999999988</c:v>
                  </c:pt>
                  <c:pt idx="7">
                    <c:v>0.13650396819628827</c:v>
                  </c:pt>
                  <c:pt idx="8">
                    <c:v>0.22030282189144404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R2'!$K$15:$K$23</c:f>
              <c:numCache>
                <c:formatCode>General</c:formatCode>
                <c:ptCount val="9"/>
                <c:pt idx="0">
                  <c:v>6.0999999999999999E-2</c:v>
                </c:pt>
                <c:pt idx="1">
                  <c:v>0.16400000000000001</c:v>
                </c:pt>
                <c:pt idx="2">
                  <c:v>0.70099999999999996</c:v>
                </c:pt>
                <c:pt idx="3">
                  <c:v>2.3533333333333335</c:v>
                </c:pt>
                <c:pt idx="4">
                  <c:v>5.5100000000000007</c:v>
                </c:pt>
                <c:pt idx="5">
                  <c:v>5.453333333333334</c:v>
                </c:pt>
                <c:pt idx="6">
                  <c:v>5.23</c:v>
                </c:pt>
                <c:pt idx="7">
                  <c:v>4.5633333333333335</c:v>
                </c:pt>
                <c:pt idx="8">
                  <c:v>4.0633333333333335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B-0744-A35C-FD94CEA37B84}"/>
            </c:ext>
          </c:extLst>
        </c:ser>
        <c:ser>
          <c:idx val="8"/>
          <c:order val="8"/>
          <c:tx>
            <c:strRef>
              <c:f>'[1]Fig. 4.3.1.1 R2'!$L$14</c:f>
              <c:strCache>
                <c:ptCount val="1"/>
                <c:pt idx="0">
                  <c:v>ΔisiB+G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R2'!$X$15:$X$23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3.7859388972001857E-3</c:v>
                  </c:pt>
                  <c:pt idx="2">
                    <c:v>4.0414518843273194E-3</c:v>
                  </c:pt>
                  <c:pt idx="3">
                    <c:v>5.8594652770822916E-2</c:v>
                  </c:pt>
                  <c:pt idx="4">
                    <c:v>0.25166114784235871</c:v>
                  </c:pt>
                  <c:pt idx="5">
                    <c:v>0.18009256878986815</c:v>
                  </c:pt>
                  <c:pt idx="6">
                    <c:v>0.1537313674346695</c:v>
                  </c:pt>
                  <c:pt idx="7">
                    <c:v>0.15567059238447473</c:v>
                  </c:pt>
                  <c:pt idx="8">
                    <c:v>0.12858201014657283</c:v>
                  </c:pt>
                </c:numCache>
              </c:numRef>
            </c:plus>
            <c:minus>
              <c:numRef>
                <c:f>'[1]Fig. 4.3.1.1 R2'!$X$15:$X$23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3.7859388972001857E-3</c:v>
                  </c:pt>
                  <c:pt idx="2">
                    <c:v>4.0414518843273194E-3</c:v>
                  </c:pt>
                  <c:pt idx="3">
                    <c:v>5.8594652770822916E-2</c:v>
                  </c:pt>
                  <c:pt idx="4">
                    <c:v>0.25166114784235871</c:v>
                  </c:pt>
                  <c:pt idx="5">
                    <c:v>0.18009256878986815</c:v>
                  </c:pt>
                  <c:pt idx="6">
                    <c:v>0.1537313674346695</c:v>
                  </c:pt>
                  <c:pt idx="7">
                    <c:v>0.15567059238447473</c:v>
                  </c:pt>
                  <c:pt idx="8">
                    <c:v>0.12858201014657283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R2'!$L$15:$L$23</c:f>
              <c:numCache>
                <c:formatCode>General</c:formatCode>
                <c:ptCount val="9"/>
                <c:pt idx="0">
                  <c:v>5.8000000000000003E-2</c:v>
                </c:pt>
                <c:pt idx="1">
                  <c:v>0.21733333333333335</c:v>
                </c:pt>
                <c:pt idx="2">
                  <c:v>1.1336666666666666</c:v>
                </c:pt>
                <c:pt idx="3">
                  <c:v>4.0333333333333332</c:v>
                </c:pt>
                <c:pt idx="4">
                  <c:v>6.3433333333333337</c:v>
                </c:pt>
                <c:pt idx="5">
                  <c:v>7.0933333333333328</c:v>
                </c:pt>
                <c:pt idx="6">
                  <c:v>4.2666666666666666</c:v>
                </c:pt>
                <c:pt idx="7">
                  <c:v>3.3833333333333333</c:v>
                </c:pt>
                <c:pt idx="8">
                  <c:v>3.2533333333333339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8B-0744-A35C-FD94CEA37B84}"/>
            </c:ext>
          </c:extLst>
        </c:ser>
        <c:ser>
          <c:idx val="9"/>
          <c:order val="9"/>
          <c:tx>
            <c:strRef>
              <c:f>'[1]Fig. 4.3.1.1 R2'!$M$14</c:f>
              <c:strCache>
                <c:ptCount val="1"/>
                <c:pt idx="0">
                  <c:v>Δpfor+G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'[1]Fig. 4.3.1.1 R2'!$Y$15:$Y$23</c:f>
                <c:numCache>
                  <c:formatCode>General</c:formatCode>
                  <c:ptCount val="9"/>
                  <c:pt idx="0">
                    <c:v>1.1547005383792525E-3</c:v>
                  </c:pt>
                  <c:pt idx="1">
                    <c:v>2.5166114784235852E-3</c:v>
                  </c:pt>
                  <c:pt idx="2">
                    <c:v>1.0598742063723047E-2</c:v>
                  </c:pt>
                  <c:pt idx="3">
                    <c:v>4.1633319989322688E-2</c:v>
                  </c:pt>
                  <c:pt idx="4">
                    <c:v>5.6568542494923851E-2</c:v>
                  </c:pt>
                  <c:pt idx="5">
                    <c:v>0.13228756555322932</c:v>
                  </c:pt>
                  <c:pt idx="6">
                    <c:v>0.1835755975068579</c:v>
                  </c:pt>
                  <c:pt idx="7">
                    <c:v>3.605551275464005E-2</c:v>
                  </c:pt>
                  <c:pt idx="8">
                    <c:v>3.5118845842842389E-2</c:v>
                  </c:pt>
                </c:numCache>
              </c:numRef>
            </c:plus>
            <c:minus>
              <c:numRef>
                <c:f>'[1]Fig. 4.3.1.1 R2'!$Y$15:$Y$23</c:f>
                <c:numCache>
                  <c:formatCode>General</c:formatCode>
                  <c:ptCount val="9"/>
                  <c:pt idx="0">
                    <c:v>1.1547005383792525E-3</c:v>
                  </c:pt>
                  <c:pt idx="1">
                    <c:v>2.5166114784235852E-3</c:v>
                  </c:pt>
                  <c:pt idx="2">
                    <c:v>1.0598742063723047E-2</c:v>
                  </c:pt>
                  <c:pt idx="3">
                    <c:v>4.1633319989322688E-2</c:v>
                  </c:pt>
                  <c:pt idx="4">
                    <c:v>5.6568542494923851E-2</c:v>
                  </c:pt>
                  <c:pt idx="5">
                    <c:v>0.13228756555322932</c:v>
                  </c:pt>
                  <c:pt idx="6">
                    <c:v>0.1835755975068579</c:v>
                  </c:pt>
                  <c:pt idx="7">
                    <c:v>3.605551275464005E-2</c:v>
                  </c:pt>
                  <c:pt idx="8">
                    <c:v>3.5118845842842389E-2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'[1]Fig. 4.3.1.1 R2'!$C$15:$C$23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</c:numCache>
            </c:numRef>
          </c:cat>
          <c:val>
            <c:numRef>
              <c:f>'[1]Fig. 4.3.1.1 R2'!$M$15:$M$23</c:f>
              <c:numCache>
                <c:formatCode>General</c:formatCode>
                <c:ptCount val="9"/>
                <c:pt idx="0">
                  <c:v>5.566666666666667E-2</c:v>
                </c:pt>
                <c:pt idx="1">
                  <c:v>0.14566666666666664</c:v>
                </c:pt>
                <c:pt idx="2">
                  <c:v>0.68566666666666665</c:v>
                </c:pt>
                <c:pt idx="3">
                  <c:v>2.8666666666666667</c:v>
                </c:pt>
                <c:pt idx="4">
                  <c:v>6.28</c:v>
                </c:pt>
                <c:pt idx="5">
                  <c:v>4.04</c:v>
                </c:pt>
                <c:pt idx="6">
                  <c:v>3.2699999999999996</c:v>
                </c:pt>
                <c:pt idx="7">
                  <c:v>2.9</c:v>
                </c:pt>
                <c:pt idx="8">
                  <c:v>2.6866666666666674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8B-0744-A35C-FD94CEA37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322312"/>
        <c:axId val="630325512"/>
      </c:lineChart>
      <c:dateAx>
        <c:axId val="630322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Time (days)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0325512"/>
        <c:crosses val="autoZero"/>
        <c:auto val="0"/>
        <c:lblOffset val="100"/>
        <c:baseTimeUnit val="days"/>
        <c:minorUnit val="2"/>
      </c:dateAx>
      <c:valAx>
        <c:axId val="630325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OD750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03223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877779218947274"/>
          <c:y val="1.5855576422530514E-2"/>
          <c:w val="0.29348630692455735"/>
          <c:h val="0.51903418592139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photomixotrophic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273036615778531E-2"/>
          <c:y val="2.8688269149404991E-2"/>
          <c:w val="0.88717677576278098"/>
          <c:h val="0.750705767791031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'[2]Fig.4.3.1.2'!$O$34</c:f>
              <c:strCache>
                <c:ptCount val="1"/>
                <c:pt idx="0">
                  <c:v>WT + glc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'[2]Fig.4.3.1.2'!$K$4:$K$15</c:f>
                <c:numCache>
                  <c:formatCode>General</c:formatCode>
                  <c:ptCount val="12"/>
                  <c:pt idx="0">
                    <c:v>1.0540925533894623E-3</c:v>
                  </c:pt>
                  <c:pt idx="1">
                    <c:v>1.5957118462605606E-3</c:v>
                  </c:pt>
                  <c:pt idx="2">
                    <c:v>5.8657827616957845E-3</c:v>
                  </c:pt>
                  <c:pt idx="3">
                    <c:v>0.11190273554396341</c:v>
                  </c:pt>
                  <c:pt idx="4">
                    <c:v>0.19384033139177731</c:v>
                  </c:pt>
                  <c:pt idx="5">
                    <c:v>0.58167064627737641</c:v>
                  </c:pt>
                  <c:pt idx="6">
                    <c:v>0.10014803857105539</c:v>
                  </c:pt>
                  <c:pt idx="7">
                    <c:v>0.29557226352105975</c:v>
                  </c:pt>
                  <c:pt idx="8">
                    <c:v>0.26574145050879527</c:v>
                  </c:pt>
                  <c:pt idx="9">
                    <c:v>0.48210956185252074</c:v>
                  </c:pt>
                  <c:pt idx="10">
                    <c:v>0.21614467034493068</c:v>
                  </c:pt>
                  <c:pt idx="11">
                    <c:v>0.38404643816427508</c:v>
                  </c:pt>
                </c:numCache>
              </c:numRef>
            </c:plus>
            <c:minus>
              <c:numRef>
                <c:f>'[2]Fig.4.3.1.2'!$K$4:$K$15</c:f>
                <c:numCache>
                  <c:formatCode>General</c:formatCode>
                  <c:ptCount val="12"/>
                  <c:pt idx="0">
                    <c:v>1.0540925533894623E-3</c:v>
                  </c:pt>
                  <c:pt idx="1">
                    <c:v>1.5957118462605606E-3</c:v>
                  </c:pt>
                  <c:pt idx="2">
                    <c:v>5.8657827616957845E-3</c:v>
                  </c:pt>
                  <c:pt idx="3">
                    <c:v>0.11190273554396341</c:v>
                  </c:pt>
                  <c:pt idx="4">
                    <c:v>0.19384033139177731</c:v>
                  </c:pt>
                  <c:pt idx="5">
                    <c:v>0.58167064627737641</c:v>
                  </c:pt>
                  <c:pt idx="6">
                    <c:v>0.10014803857105539</c:v>
                  </c:pt>
                  <c:pt idx="7">
                    <c:v>0.29557226352105975</c:v>
                  </c:pt>
                  <c:pt idx="8">
                    <c:v>0.26574145050879527</c:v>
                  </c:pt>
                  <c:pt idx="9">
                    <c:v>0.48210956185252074</c:v>
                  </c:pt>
                  <c:pt idx="10">
                    <c:v>0.21614467034493068</c:v>
                  </c:pt>
                  <c:pt idx="11">
                    <c:v>0.38404643816427508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'[2]Fig.4.3.1.2'!$O$35:$O$46</c:f>
              <c:numCache>
                <c:formatCode>General</c:formatCode>
                <c:ptCount val="12"/>
                <c:pt idx="0">
                  <c:v>6.0333333333333336E-2</c:v>
                </c:pt>
                <c:pt idx="1">
                  <c:v>7.308333333333332E-2</c:v>
                </c:pt>
                <c:pt idx="2">
                  <c:v>0.22083333333333333</c:v>
                </c:pt>
                <c:pt idx="3">
                  <c:v>1.355</c:v>
                </c:pt>
                <c:pt idx="4">
                  <c:v>3.2283333333333335</c:v>
                </c:pt>
                <c:pt idx="5">
                  <c:v>6.7866666666666662</c:v>
                </c:pt>
                <c:pt idx="6">
                  <c:v>8.09</c:v>
                </c:pt>
                <c:pt idx="7">
                  <c:v>7.8699999999999992</c:v>
                </c:pt>
                <c:pt idx="8">
                  <c:v>7.5983333333333327</c:v>
                </c:pt>
                <c:pt idx="9">
                  <c:v>8.1366666666666667</c:v>
                </c:pt>
                <c:pt idx="10">
                  <c:v>8.3099999999999987</c:v>
                </c:pt>
                <c:pt idx="11">
                  <c:v>8.2091666666666665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98-2D42-A617-1207354BF16C}"/>
            </c:ext>
          </c:extLst>
        </c:ser>
        <c:ser>
          <c:idx val="1"/>
          <c:order val="1"/>
          <c:tx>
            <c:strRef>
              <c:f>'[2]Fig.4.3.1.2'!$P$34</c:f>
              <c:strCache>
                <c:ptCount val="1"/>
                <c:pt idx="0">
                  <c:v>fx5/Δfx5 + glc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'[2]Fig.4.3.1.2'!$L$4:$L$15</c:f>
                <c:numCache>
                  <c:formatCode>General</c:formatCode>
                  <c:ptCount val="12"/>
                  <c:pt idx="0">
                    <c:v>3.3333333333333132E-4</c:v>
                  </c:pt>
                  <c:pt idx="1">
                    <c:v>5.7735026918962634E-4</c:v>
                  </c:pt>
                  <c:pt idx="2">
                    <c:v>4.0734006177384936E-3</c:v>
                  </c:pt>
                  <c:pt idx="3">
                    <c:v>2.2194427061598021E-2</c:v>
                  </c:pt>
                  <c:pt idx="4">
                    <c:v>1.5752718754175839E-2</c:v>
                  </c:pt>
                  <c:pt idx="5">
                    <c:v>0.13316656236958826</c:v>
                  </c:pt>
                  <c:pt idx="6">
                    <c:v>0.27763551912801387</c:v>
                  </c:pt>
                  <c:pt idx="7">
                    <c:v>0.45870994627848943</c:v>
                  </c:pt>
                  <c:pt idx="8">
                    <c:v>0.24077036854723305</c:v>
                  </c:pt>
                  <c:pt idx="9">
                    <c:v>0.44082414399159975</c:v>
                  </c:pt>
                  <c:pt idx="10">
                    <c:v>0.26249514986700939</c:v>
                  </c:pt>
                  <c:pt idx="11">
                    <c:v>0.53991768920004024</c:v>
                  </c:pt>
                </c:numCache>
              </c:numRef>
            </c:plus>
            <c:minus>
              <c:numRef>
                <c:f>'[2]Fig.4.3.1.2'!$L$4:$L$15</c:f>
                <c:numCache>
                  <c:formatCode>General</c:formatCode>
                  <c:ptCount val="12"/>
                  <c:pt idx="0">
                    <c:v>3.3333333333333132E-4</c:v>
                  </c:pt>
                  <c:pt idx="1">
                    <c:v>5.7735026918962634E-4</c:v>
                  </c:pt>
                  <c:pt idx="2">
                    <c:v>4.0734006177384936E-3</c:v>
                  </c:pt>
                  <c:pt idx="3">
                    <c:v>2.2194427061598021E-2</c:v>
                  </c:pt>
                  <c:pt idx="4">
                    <c:v>1.5752718754175839E-2</c:v>
                  </c:pt>
                  <c:pt idx="5">
                    <c:v>0.13316656236958826</c:v>
                  </c:pt>
                  <c:pt idx="6">
                    <c:v>0.27763551912801387</c:v>
                  </c:pt>
                  <c:pt idx="7">
                    <c:v>0.45870994627848943</c:v>
                  </c:pt>
                  <c:pt idx="8">
                    <c:v>0.24077036854723305</c:v>
                  </c:pt>
                  <c:pt idx="9">
                    <c:v>0.44082414399159975</c:v>
                  </c:pt>
                  <c:pt idx="10">
                    <c:v>0.26249514986700939</c:v>
                  </c:pt>
                  <c:pt idx="11">
                    <c:v>0.53991768920004024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'[2]Fig.4.3.1.2'!$P$35:$P$46</c:f>
              <c:numCache>
                <c:formatCode>General</c:formatCode>
                <c:ptCount val="12"/>
                <c:pt idx="0">
                  <c:v>6.0999999999999999E-2</c:v>
                </c:pt>
                <c:pt idx="1">
                  <c:v>7.8333333333333324E-2</c:v>
                </c:pt>
                <c:pt idx="2">
                  <c:v>0.34455555555555556</c:v>
                </c:pt>
                <c:pt idx="3">
                  <c:v>1.572222222222222</c:v>
                </c:pt>
                <c:pt idx="4">
                  <c:v>3.451111111111111</c:v>
                </c:pt>
                <c:pt idx="5">
                  <c:v>6.3666666666666671</c:v>
                </c:pt>
                <c:pt idx="6">
                  <c:v>7.4844444444444447</c:v>
                </c:pt>
                <c:pt idx="7">
                  <c:v>7.6844444444444449</c:v>
                </c:pt>
                <c:pt idx="8">
                  <c:v>7.7355555555555569</c:v>
                </c:pt>
                <c:pt idx="9">
                  <c:v>8.5444444444444443</c:v>
                </c:pt>
                <c:pt idx="10">
                  <c:v>9.1377777777777762</c:v>
                </c:pt>
                <c:pt idx="11">
                  <c:v>9.1266666666666669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98-2D42-A617-1207354BF16C}"/>
            </c:ext>
          </c:extLst>
        </c:ser>
        <c:ser>
          <c:idx val="2"/>
          <c:order val="2"/>
          <c:tx>
            <c:strRef>
              <c:f>'[2]Fig.4.3.1.2'!$Q$34</c:f>
              <c:strCache>
                <c:ptCount val="1"/>
                <c:pt idx="0">
                  <c:v>Δfx6 + glc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'[2]Fig.4.3.1.2'!$M$4:$M$15</c:f>
                <c:numCache>
                  <c:formatCode>General</c:formatCode>
                  <c:ptCount val="12"/>
                  <c:pt idx="0">
                    <c:v>4.9065389333867974E-18</c:v>
                  </c:pt>
                  <c:pt idx="1">
                    <c:v>7.6980035891948838E-4</c:v>
                  </c:pt>
                  <c:pt idx="2">
                    <c:v>1.5716233645501718E-2</c:v>
                  </c:pt>
                  <c:pt idx="3">
                    <c:v>6.7026805030469552E-2</c:v>
                  </c:pt>
                  <c:pt idx="4">
                    <c:v>0.31371135589075339</c:v>
                  </c:pt>
                  <c:pt idx="5">
                    <c:v>0.41232852777223006</c:v>
                  </c:pt>
                  <c:pt idx="6">
                    <c:v>0.50911688245431463</c:v>
                  </c:pt>
                  <c:pt idx="7">
                    <c:v>0.36916321794225526</c:v>
                  </c:pt>
                  <c:pt idx="8">
                    <c:v>0.67122883441353176</c:v>
                  </c:pt>
                  <c:pt idx="9">
                    <c:v>0.58768850403745143</c:v>
                  </c:pt>
                  <c:pt idx="10">
                    <c:v>7.5424723326565399E-2</c:v>
                  </c:pt>
                  <c:pt idx="11">
                    <c:v>0.86689740518189962</c:v>
                  </c:pt>
                </c:numCache>
              </c:numRef>
            </c:plus>
            <c:minus>
              <c:numRef>
                <c:f>'[2]Fig.4.3.1.2'!$M$4:$M$15</c:f>
                <c:numCache>
                  <c:formatCode>General</c:formatCode>
                  <c:ptCount val="12"/>
                  <c:pt idx="0">
                    <c:v>4.9065389333867974E-18</c:v>
                  </c:pt>
                  <c:pt idx="1">
                    <c:v>7.6980035891948838E-4</c:v>
                  </c:pt>
                  <c:pt idx="2">
                    <c:v>1.5716233645501718E-2</c:v>
                  </c:pt>
                  <c:pt idx="3">
                    <c:v>6.7026805030469552E-2</c:v>
                  </c:pt>
                  <c:pt idx="4">
                    <c:v>0.31371135589075339</c:v>
                  </c:pt>
                  <c:pt idx="5">
                    <c:v>0.41232852777223006</c:v>
                  </c:pt>
                  <c:pt idx="6">
                    <c:v>0.50911688245431463</c:v>
                  </c:pt>
                  <c:pt idx="7">
                    <c:v>0.36916321794225526</c:v>
                  </c:pt>
                  <c:pt idx="8">
                    <c:v>0.67122883441353176</c:v>
                  </c:pt>
                  <c:pt idx="9">
                    <c:v>0.58768850403745143</c:v>
                  </c:pt>
                  <c:pt idx="10">
                    <c:v>7.5424723326565399E-2</c:v>
                  </c:pt>
                  <c:pt idx="11">
                    <c:v>0.86689740518189962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'[2]Fig.4.3.1.2'!$Q$35:$Q$46</c:f>
              <c:numCache>
                <c:formatCode>General</c:formatCode>
                <c:ptCount val="12"/>
                <c:pt idx="0">
                  <c:v>5.7999999999999996E-2</c:v>
                </c:pt>
                <c:pt idx="1">
                  <c:v>7.0444444444444435E-2</c:v>
                </c:pt>
                <c:pt idx="2">
                  <c:v>0.28966666666666668</c:v>
                </c:pt>
                <c:pt idx="3">
                  <c:v>1.4644444444444447</c:v>
                </c:pt>
                <c:pt idx="4">
                  <c:v>3.1188888888888893</c:v>
                </c:pt>
                <c:pt idx="5">
                  <c:v>5.9555555555555548</c:v>
                </c:pt>
                <c:pt idx="6">
                  <c:v>7.6799999999999988</c:v>
                </c:pt>
                <c:pt idx="7">
                  <c:v>7.9622222222222225</c:v>
                </c:pt>
                <c:pt idx="8">
                  <c:v>8.0777777777777775</c:v>
                </c:pt>
                <c:pt idx="9">
                  <c:v>8.9866666666666681</c:v>
                </c:pt>
                <c:pt idx="10">
                  <c:v>8.7844444444444445</c:v>
                </c:pt>
                <c:pt idx="11">
                  <c:v>8.86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98-2D42-A617-1207354BF16C}"/>
            </c:ext>
          </c:extLst>
        </c:ser>
        <c:ser>
          <c:idx val="3"/>
          <c:order val="3"/>
          <c:tx>
            <c:strRef>
              <c:f>'[2]Fig.4.3.1.2'!$R$34</c:f>
              <c:strCache>
                <c:ptCount val="1"/>
                <c:pt idx="0">
                  <c:v>Δfx9 + glc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'[2]Fig.4.3.1.2'!$N$4:$N$15</c:f>
                <c:numCache>
                  <c:formatCode>General</c:formatCode>
                  <c:ptCount val="12"/>
                  <c:pt idx="0">
                    <c:v>8.3887049280785965E-4</c:v>
                  </c:pt>
                  <c:pt idx="1">
                    <c:v>1.6442942874387494E-3</c:v>
                  </c:pt>
                  <c:pt idx="2">
                    <c:v>2.3094010767585054E-3</c:v>
                  </c:pt>
                  <c:pt idx="3">
                    <c:v>7.3206961822351813E-2</c:v>
                  </c:pt>
                  <c:pt idx="4">
                    <c:v>0.27779555498670311</c:v>
                  </c:pt>
                  <c:pt idx="5">
                    <c:v>0.39350278835663277</c:v>
                  </c:pt>
                  <c:pt idx="6">
                    <c:v>0.58484565865230165</c:v>
                  </c:pt>
                  <c:pt idx="7">
                    <c:v>0.40772176424252471</c:v>
                  </c:pt>
                  <c:pt idx="8">
                    <c:v>0.43335042701328108</c:v>
                  </c:pt>
                  <c:pt idx="9">
                    <c:v>0.41709755498009099</c:v>
                  </c:pt>
                  <c:pt idx="10">
                    <c:v>0.29343432604878383</c:v>
                  </c:pt>
                  <c:pt idx="11">
                    <c:v>0.17717954902469019</c:v>
                  </c:pt>
                </c:numCache>
              </c:numRef>
            </c:plus>
            <c:minus>
              <c:numRef>
                <c:f>'[2]Fig.4.3.1.2'!$N$4:$N$15</c:f>
                <c:numCache>
                  <c:formatCode>General</c:formatCode>
                  <c:ptCount val="12"/>
                  <c:pt idx="0">
                    <c:v>8.3887049280785965E-4</c:v>
                  </c:pt>
                  <c:pt idx="1">
                    <c:v>1.6442942874387494E-3</c:v>
                  </c:pt>
                  <c:pt idx="2">
                    <c:v>2.3094010767585054E-3</c:v>
                  </c:pt>
                  <c:pt idx="3">
                    <c:v>7.3206961822351813E-2</c:v>
                  </c:pt>
                  <c:pt idx="4">
                    <c:v>0.27779555498670311</c:v>
                  </c:pt>
                  <c:pt idx="5">
                    <c:v>0.39350278835663277</c:v>
                  </c:pt>
                  <c:pt idx="6">
                    <c:v>0.58484565865230165</c:v>
                  </c:pt>
                  <c:pt idx="7">
                    <c:v>0.40772176424252471</c:v>
                  </c:pt>
                  <c:pt idx="8">
                    <c:v>0.43335042701328108</c:v>
                  </c:pt>
                  <c:pt idx="9">
                    <c:v>0.41709755498009099</c:v>
                  </c:pt>
                  <c:pt idx="10">
                    <c:v>0.29343432604878383</c:v>
                  </c:pt>
                  <c:pt idx="11">
                    <c:v>0.17717954902469019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'[2]Fig.4.3.1.2'!$R$35:$R$46</c:f>
              <c:numCache>
                <c:formatCode>General</c:formatCode>
                <c:ptCount val="12"/>
                <c:pt idx="0">
                  <c:v>7.3777777777777775E-2</c:v>
                </c:pt>
                <c:pt idx="1">
                  <c:v>8.8555555555555554E-2</c:v>
                </c:pt>
                <c:pt idx="2">
                  <c:v>0.22233333333333336</c:v>
                </c:pt>
                <c:pt idx="3">
                  <c:v>1.641111111111111</c:v>
                </c:pt>
                <c:pt idx="4">
                  <c:v>4.1044444444444448</c:v>
                </c:pt>
                <c:pt idx="5">
                  <c:v>7.5266666666666673</c:v>
                </c:pt>
                <c:pt idx="6">
                  <c:v>6.4266666666666659</c:v>
                </c:pt>
                <c:pt idx="7">
                  <c:v>6.3977777777777778</c:v>
                </c:pt>
                <c:pt idx="8">
                  <c:v>6.1711111111111103</c:v>
                </c:pt>
                <c:pt idx="9">
                  <c:v>5.862222222222222</c:v>
                </c:pt>
                <c:pt idx="10">
                  <c:v>5.4222222222222216</c:v>
                </c:pt>
                <c:pt idx="11">
                  <c:v>5.3355555555555556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98-2D42-A617-1207354BF16C}"/>
            </c:ext>
          </c:extLst>
        </c:ser>
        <c:ser>
          <c:idx val="4"/>
          <c:order val="4"/>
          <c:tx>
            <c:strRef>
              <c:f>'[2]Fig.4.3.1.2'!$S$34</c:f>
              <c:strCache>
                <c:ptCount val="1"/>
                <c:pt idx="0">
                  <c:v>Δfx7Δfx8Δfx9 + glc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'[2]Fig.4.3.1.2'!$O$4:$O$15</c:f>
                <c:numCache>
                  <c:formatCode>General</c:formatCode>
                  <c:ptCount val="12"/>
                  <c:pt idx="0">
                    <c:v>9.6225044864937449E-4</c:v>
                  </c:pt>
                  <c:pt idx="1">
                    <c:v>1.8559214542766803E-3</c:v>
                  </c:pt>
                  <c:pt idx="2">
                    <c:v>7.151793351890718E-3</c:v>
                  </c:pt>
                  <c:pt idx="3">
                    <c:v>2.5018511664883752E-2</c:v>
                  </c:pt>
                  <c:pt idx="4">
                    <c:v>3.1681283176407352E-2</c:v>
                  </c:pt>
                  <c:pt idx="5">
                    <c:v>0.31000597365809507</c:v>
                  </c:pt>
                  <c:pt idx="6">
                    <c:v>0.51383092766222449</c:v>
                  </c:pt>
                  <c:pt idx="7">
                    <c:v>0.7401050976419199</c:v>
                  </c:pt>
                  <c:pt idx="8">
                    <c:v>0.74010509764192056</c:v>
                  </c:pt>
                  <c:pt idx="9">
                    <c:v>1.1030865786510147</c:v>
                  </c:pt>
                  <c:pt idx="10">
                    <c:v>0.97345033543348203</c:v>
                  </c:pt>
                  <c:pt idx="11">
                    <c:v>1.2280087766606365</c:v>
                  </c:pt>
                </c:numCache>
              </c:numRef>
            </c:plus>
            <c:minus>
              <c:numRef>
                <c:f>'[2]Fig.4.3.1.2'!$O$4:$O$15</c:f>
                <c:numCache>
                  <c:formatCode>General</c:formatCode>
                  <c:ptCount val="12"/>
                  <c:pt idx="0">
                    <c:v>9.6225044864937449E-4</c:v>
                  </c:pt>
                  <c:pt idx="1">
                    <c:v>1.8559214542766803E-3</c:v>
                  </c:pt>
                  <c:pt idx="2">
                    <c:v>7.151793351890718E-3</c:v>
                  </c:pt>
                  <c:pt idx="3">
                    <c:v>2.5018511664883752E-2</c:v>
                  </c:pt>
                  <c:pt idx="4">
                    <c:v>3.1681283176407352E-2</c:v>
                  </c:pt>
                  <c:pt idx="5">
                    <c:v>0.31000597365809507</c:v>
                  </c:pt>
                  <c:pt idx="6">
                    <c:v>0.51383092766222449</c:v>
                  </c:pt>
                  <c:pt idx="7">
                    <c:v>0.7401050976419199</c:v>
                  </c:pt>
                  <c:pt idx="8">
                    <c:v>0.74010509764192056</c:v>
                  </c:pt>
                  <c:pt idx="9">
                    <c:v>1.1030865786510147</c:v>
                  </c:pt>
                  <c:pt idx="10">
                    <c:v>0.97345033543348203</c:v>
                  </c:pt>
                  <c:pt idx="11">
                    <c:v>1.2280087766606365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'[2]Fig.4.3.1.2'!$S$35:$S$46</c:f>
              <c:numCache>
                <c:formatCode>General</c:formatCode>
                <c:ptCount val="12"/>
                <c:pt idx="0">
                  <c:v>8.2111111111111121E-2</c:v>
                </c:pt>
                <c:pt idx="1">
                  <c:v>9.9333333333333343E-2</c:v>
                </c:pt>
                <c:pt idx="2">
                  <c:v>0.22522222222222221</c:v>
                </c:pt>
                <c:pt idx="3">
                  <c:v>1.7177777777777778</c:v>
                </c:pt>
                <c:pt idx="4">
                  <c:v>4.4688888888888894</c:v>
                </c:pt>
                <c:pt idx="5">
                  <c:v>8.5355555555555558</c:v>
                </c:pt>
                <c:pt idx="6">
                  <c:v>7.4266666666666659</c:v>
                </c:pt>
                <c:pt idx="7">
                  <c:v>6.4466666666666672</c:v>
                </c:pt>
                <c:pt idx="8">
                  <c:v>5.5244444444444438</c:v>
                </c:pt>
                <c:pt idx="9">
                  <c:v>5.1133333333333342</c:v>
                </c:pt>
                <c:pt idx="10">
                  <c:v>5.0388888888888896</c:v>
                </c:pt>
                <c:pt idx="11">
                  <c:v>4.8188888888888899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598-2D42-A617-1207354BF16C}"/>
            </c:ext>
          </c:extLst>
        </c:ser>
        <c:ser>
          <c:idx val="5"/>
          <c:order val="5"/>
          <c:tx>
            <c:strRef>
              <c:f>'[2]Fig.4.3.1.2'!$T$34</c:f>
              <c:strCache>
                <c:ptCount val="1"/>
                <c:pt idx="0">
                  <c:v>Δpfor + glc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'[2]Fig.4.3.1.2'!$P$4:$P$15</c:f>
                <c:numCache>
                  <c:formatCode>General</c:formatCode>
                  <c:ptCount val="12"/>
                  <c:pt idx="0">
                    <c:v>1.0000000000000009E-3</c:v>
                  </c:pt>
                  <c:pt idx="1">
                    <c:v>1.2619796324000636E-3</c:v>
                  </c:pt>
                  <c:pt idx="2">
                    <c:v>2.1762182624741371E-2</c:v>
                  </c:pt>
                  <c:pt idx="3">
                    <c:v>0.15835964693626275</c:v>
                  </c:pt>
                  <c:pt idx="4">
                    <c:v>4.9103066208853803E-2</c:v>
                  </c:pt>
                  <c:pt idx="5">
                    <c:v>0.36205176630073449</c:v>
                  </c:pt>
                  <c:pt idx="6">
                    <c:v>0.55872871572685212</c:v>
                  </c:pt>
                  <c:pt idx="7">
                    <c:v>0.96166522241371222</c:v>
                  </c:pt>
                  <c:pt idx="8">
                    <c:v>0.72012344620751279</c:v>
                  </c:pt>
                  <c:pt idx="9">
                    <c:v>0.67025699880302703</c:v>
                  </c:pt>
                  <c:pt idx="10">
                    <c:v>0.60090055872954684</c:v>
                  </c:pt>
                  <c:pt idx="11">
                    <c:v>0.69860177815723201</c:v>
                  </c:pt>
                </c:numCache>
              </c:numRef>
            </c:plus>
            <c:minus>
              <c:numRef>
                <c:f>'[2]Fig.4.3.1.2'!$P$4:$P$15</c:f>
                <c:numCache>
                  <c:formatCode>General</c:formatCode>
                  <c:ptCount val="12"/>
                  <c:pt idx="0">
                    <c:v>1.0000000000000009E-3</c:v>
                  </c:pt>
                  <c:pt idx="1">
                    <c:v>1.2619796324000636E-3</c:v>
                  </c:pt>
                  <c:pt idx="2">
                    <c:v>2.1762182624741371E-2</c:v>
                  </c:pt>
                  <c:pt idx="3">
                    <c:v>0.15835964693626275</c:v>
                  </c:pt>
                  <c:pt idx="4">
                    <c:v>4.9103066208853803E-2</c:v>
                  </c:pt>
                  <c:pt idx="5">
                    <c:v>0.36205176630073449</c:v>
                  </c:pt>
                  <c:pt idx="6">
                    <c:v>0.55872871572685212</c:v>
                  </c:pt>
                  <c:pt idx="7">
                    <c:v>0.96166522241371222</c:v>
                  </c:pt>
                  <c:pt idx="8">
                    <c:v>0.72012344620751279</c:v>
                  </c:pt>
                  <c:pt idx="9">
                    <c:v>0.67025699880302703</c:v>
                  </c:pt>
                  <c:pt idx="10">
                    <c:v>0.60090055872954684</c:v>
                  </c:pt>
                  <c:pt idx="11">
                    <c:v>0.69860177815723201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'[2]Fig.4.3.1.2'!$N$35:$N$46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'[2]Fig.4.3.1.2'!$T$35:$T$46</c:f>
              <c:numCache>
                <c:formatCode>General</c:formatCode>
                <c:ptCount val="12"/>
                <c:pt idx="0">
                  <c:v>7.566666666666666E-2</c:v>
                </c:pt>
                <c:pt idx="1">
                  <c:v>9.1555555555555571E-2</c:v>
                </c:pt>
                <c:pt idx="2">
                  <c:v>0.36711111111111111</c:v>
                </c:pt>
                <c:pt idx="3">
                  <c:v>2.6100000000000008</c:v>
                </c:pt>
                <c:pt idx="4">
                  <c:v>5.1166666666666671</c:v>
                </c:pt>
                <c:pt idx="5">
                  <c:v>7.3244444444444445</c:v>
                </c:pt>
                <c:pt idx="6">
                  <c:v>6.8466666666666676</c:v>
                </c:pt>
                <c:pt idx="7">
                  <c:v>6.4955555555555557</c:v>
                </c:pt>
                <c:pt idx="8">
                  <c:v>5.8333333333333339</c:v>
                </c:pt>
                <c:pt idx="9">
                  <c:v>5.3000000000000007</c:v>
                </c:pt>
                <c:pt idx="10">
                  <c:v>5.1177777777777775</c:v>
                </c:pt>
                <c:pt idx="11">
                  <c:v>4.6333333333333337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598-2D42-A617-1207354BF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3005455"/>
        <c:axId val="2053008399"/>
      </c:scatterChart>
      <c:valAx>
        <c:axId val="2053005455"/>
        <c:scaling>
          <c:orientation val="minMax"/>
          <c:max val="12"/>
          <c:min val="1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08399"/>
        <c:crosses val="autoZero"/>
        <c:crossBetween val="midCat"/>
        <c:majorUnit val="1"/>
        <c:minorUnit val="1"/>
      </c:valAx>
      <c:valAx>
        <c:axId val="2053008399"/>
        <c:scaling>
          <c:orientation val="minMax"/>
          <c:max val="10"/>
          <c:min val="0"/>
        </c:scaling>
        <c:delete val="0"/>
        <c:axPos val="l"/>
        <c:numFmt formatCode="0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05455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437239217230533E-2"/>
          <c:y val="4.5820644789453885E-2"/>
          <c:w val="0.33975292858252781"/>
          <c:h val="0.47125997754129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'[3]8.01.19'!$F$31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'[3]8.01.19'!$F$53:$F$59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0.09</c:v>
                  </c:pt>
                  <c:pt idx="2">
                    <c:v>0.06</c:v>
                  </c:pt>
                  <c:pt idx="3">
                    <c:v>9.5000000000000001E-2</c:v>
                  </c:pt>
                  <c:pt idx="4">
                    <c:v>7.4999999999999997E-2</c:v>
                  </c:pt>
                  <c:pt idx="5">
                    <c:v>9.1999999999999998E-2</c:v>
                  </c:pt>
                  <c:pt idx="6">
                    <c:v>8.5000000000000006E-2</c:v>
                  </c:pt>
                </c:numCache>
              </c:numRef>
            </c:plus>
            <c:minus>
              <c:numRef>
                <c:f>'[3]8.01.19'!$F$53:$F$59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0.09</c:v>
                  </c:pt>
                  <c:pt idx="2">
                    <c:v>0.06</c:v>
                  </c:pt>
                  <c:pt idx="3">
                    <c:v>9.5000000000000001E-2</c:v>
                  </c:pt>
                  <c:pt idx="4">
                    <c:v>7.4999999999999997E-2</c:v>
                  </c:pt>
                  <c:pt idx="5">
                    <c:v>9.1999999999999998E-2</c:v>
                  </c:pt>
                  <c:pt idx="6">
                    <c:v>8.5000000000000006E-2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'[3]8.01.19'!$E$32:$E$38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'[3]8.01.19'!$F$32:$F$38</c:f>
              <c:numCache>
                <c:formatCode>General</c:formatCode>
                <c:ptCount val="7"/>
                <c:pt idx="0">
                  <c:v>5.2499999999999998E-2</c:v>
                </c:pt>
                <c:pt idx="1">
                  <c:v>0.21100000000000002</c:v>
                </c:pt>
                <c:pt idx="2">
                  <c:v>0.34750000000000003</c:v>
                </c:pt>
                <c:pt idx="3">
                  <c:v>0.49</c:v>
                </c:pt>
                <c:pt idx="4">
                  <c:v>0.85750000000000004</c:v>
                </c:pt>
                <c:pt idx="5">
                  <c:v>1.1324999999999998</c:v>
                </c:pt>
                <c:pt idx="6">
                  <c:v>1.5349999999999999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F5-DA42-8E77-6C1AA1B5C14F}"/>
            </c:ext>
          </c:extLst>
        </c:ser>
        <c:ser>
          <c:idx val="1"/>
          <c:order val="1"/>
          <c:tx>
            <c:strRef>
              <c:f>'[3]8.01.19'!$G$31</c:f>
              <c:strCache>
                <c:ptCount val="1"/>
                <c:pt idx="0">
                  <c:v>Δn-gogat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'[3]8.01.19'!$G$53:$G$59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7.0000000000000007E-2</c:v>
                  </c:pt>
                  <c:pt idx="2">
                    <c:v>0.05</c:v>
                  </c:pt>
                  <c:pt idx="3">
                    <c:v>0.06</c:v>
                  </c:pt>
                  <c:pt idx="4">
                    <c:v>0.08</c:v>
                  </c:pt>
                  <c:pt idx="5">
                    <c:v>7.0000000000000007E-2</c:v>
                  </c:pt>
                  <c:pt idx="6">
                    <c:v>0.09</c:v>
                  </c:pt>
                </c:numCache>
              </c:numRef>
            </c:plus>
            <c:minus>
              <c:numRef>
                <c:f>'[3]8.01.19'!$G$53:$G$59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7.0000000000000007E-2</c:v>
                  </c:pt>
                  <c:pt idx="2">
                    <c:v>0.05</c:v>
                  </c:pt>
                  <c:pt idx="3">
                    <c:v>0.06</c:v>
                  </c:pt>
                  <c:pt idx="4">
                    <c:v>0.08</c:v>
                  </c:pt>
                  <c:pt idx="5">
                    <c:v>7.0000000000000007E-2</c:v>
                  </c:pt>
                  <c:pt idx="6">
                    <c:v>0.09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'[3]8.01.19'!$E$32:$E$38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'[3]8.01.19'!$G$32:$G$38</c:f>
              <c:numCache>
                <c:formatCode>General</c:formatCode>
                <c:ptCount val="7"/>
                <c:pt idx="0">
                  <c:v>5.8500000000000003E-2</c:v>
                </c:pt>
                <c:pt idx="1">
                  <c:v>0.2273</c:v>
                </c:pt>
                <c:pt idx="2">
                  <c:v>0.39</c:v>
                </c:pt>
                <c:pt idx="3">
                  <c:v>0.56499999999999995</c:v>
                </c:pt>
                <c:pt idx="4">
                  <c:v>0.98</c:v>
                </c:pt>
                <c:pt idx="5">
                  <c:v>1.2</c:v>
                </c:pt>
                <c:pt idx="6">
                  <c:v>1.575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F5-DA42-8E77-6C1AA1B5C14F}"/>
            </c:ext>
          </c:extLst>
        </c:ser>
        <c:ser>
          <c:idx val="2"/>
          <c:order val="2"/>
          <c:tx>
            <c:strRef>
              <c:f>'[3]8.01.19'!$H$31</c:f>
              <c:strCache>
                <c:ptCount val="1"/>
                <c:pt idx="0">
                  <c:v>Δf-gogat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'[3]8.01.19'!$H$53:$H$59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0.04</c:v>
                  </c:pt>
                  <c:pt idx="2">
                    <c:v>0.06</c:v>
                  </c:pt>
                  <c:pt idx="3">
                    <c:v>7.0000000000000007E-2</c:v>
                  </c:pt>
                  <c:pt idx="4">
                    <c:v>9.1999999999999998E-2</c:v>
                  </c:pt>
                  <c:pt idx="5">
                    <c:v>8.2000000000000003E-2</c:v>
                  </c:pt>
                  <c:pt idx="6">
                    <c:v>9.8000000000000004E-2</c:v>
                  </c:pt>
                </c:numCache>
              </c:numRef>
            </c:plus>
            <c:minus>
              <c:numRef>
                <c:f>'[3]8.01.19'!$H$53:$H$59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0.04</c:v>
                  </c:pt>
                  <c:pt idx="2">
                    <c:v>0.06</c:v>
                  </c:pt>
                  <c:pt idx="3">
                    <c:v>7.0000000000000007E-2</c:v>
                  </c:pt>
                  <c:pt idx="4">
                    <c:v>9.1999999999999998E-2</c:v>
                  </c:pt>
                  <c:pt idx="5">
                    <c:v>8.2000000000000003E-2</c:v>
                  </c:pt>
                  <c:pt idx="6">
                    <c:v>9.8000000000000004E-2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'[3]8.01.19'!$E$32:$E$38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'[3]8.01.19'!$H$32:$H$38</c:f>
              <c:numCache>
                <c:formatCode>General</c:formatCode>
                <c:ptCount val="7"/>
                <c:pt idx="0">
                  <c:v>4.5999999999999999E-2</c:v>
                </c:pt>
                <c:pt idx="1">
                  <c:v>0.18975</c:v>
                </c:pt>
                <c:pt idx="2">
                  <c:v>0.32750000000000001</c:v>
                </c:pt>
                <c:pt idx="3">
                  <c:v>0.5</c:v>
                </c:pt>
                <c:pt idx="4">
                  <c:v>0.72250000000000003</c:v>
                </c:pt>
                <c:pt idx="5">
                  <c:v>0.98750000000000004</c:v>
                </c:pt>
                <c:pt idx="6">
                  <c:v>1.31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F5-DA42-8E77-6C1AA1B5C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76112"/>
        <c:axId val="308189184"/>
      </c:scatterChart>
      <c:valAx>
        <c:axId val="135776112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8189184"/>
        <c:crosses val="autoZero"/>
        <c:crossBetween val="midCat"/>
      </c:valAx>
      <c:valAx>
        <c:axId val="308189184"/>
        <c:scaling>
          <c:orientation val="minMax"/>
          <c:max val="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76112"/>
        <c:crosses val="autoZero"/>
        <c:crossBetween val="midCat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08595800524934"/>
          <c:y val="0.10245261009040539"/>
          <c:w val="0.20927252843394575"/>
          <c:h val="0.31884368620589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433952609491762E-2"/>
          <c:y val="8.3741447730647067E-2"/>
          <c:w val="0.90790517561937556"/>
          <c:h val="0.69173732732905446"/>
        </c:manualLayout>
      </c:layout>
      <c:scatterChart>
        <c:scatterStyle val="lineMarker"/>
        <c:varyColors val="0"/>
        <c:ser>
          <c:idx val="0"/>
          <c:order val="0"/>
          <c:tx>
            <c:strRef>
              <c:f>'[3]8.01.19'!$J$31</c:f>
              <c:strCache>
                <c:ptCount val="1"/>
                <c:pt idx="0">
                  <c:v>WT + glc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'[3]8.01.19'!$J$53:$J$59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8.4000000000000005E-2</c:v>
                  </c:pt>
                  <c:pt idx="2">
                    <c:v>9.2999999999999999E-2</c:v>
                  </c:pt>
                  <c:pt idx="3">
                    <c:v>0.123</c:v>
                  </c:pt>
                  <c:pt idx="4">
                    <c:v>9.5000000000000001E-2</c:v>
                  </c:pt>
                  <c:pt idx="5">
                    <c:v>0.48</c:v>
                  </c:pt>
                  <c:pt idx="6">
                    <c:v>0.51</c:v>
                  </c:pt>
                </c:numCache>
              </c:numRef>
            </c:plus>
            <c:minus>
              <c:numRef>
                <c:f>'[3]8.01.19'!$J$53:$J$59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8.4000000000000005E-2</c:v>
                  </c:pt>
                  <c:pt idx="2">
                    <c:v>9.2999999999999999E-2</c:v>
                  </c:pt>
                  <c:pt idx="3">
                    <c:v>0.123</c:v>
                  </c:pt>
                  <c:pt idx="4">
                    <c:v>9.5000000000000001E-2</c:v>
                  </c:pt>
                  <c:pt idx="5">
                    <c:v>0.48</c:v>
                  </c:pt>
                  <c:pt idx="6">
                    <c:v>0.51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'[3]8.01.19'!$I$32:$I$38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'[3]8.01.19'!$J$32:$J$38</c:f>
              <c:numCache>
                <c:formatCode>General</c:formatCode>
                <c:ptCount val="7"/>
                <c:pt idx="0">
                  <c:v>5.45E-2</c:v>
                </c:pt>
                <c:pt idx="1">
                  <c:v>0.31925000000000003</c:v>
                </c:pt>
                <c:pt idx="2">
                  <c:v>1.4100000000000001</c:v>
                </c:pt>
                <c:pt idx="3">
                  <c:v>3.2749999999999999</c:v>
                </c:pt>
                <c:pt idx="4">
                  <c:v>4.83</c:v>
                </c:pt>
                <c:pt idx="5">
                  <c:v>6.55</c:v>
                </c:pt>
                <c:pt idx="6">
                  <c:v>6.7830000000000004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B8-A346-A37C-9C2D89D774BE}"/>
            </c:ext>
          </c:extLst>
        </c:ser>
        <c:ser>
          <c:idx val="1"/>
          <c:order val="1"/>
          <c:tx>
            <c:strRef>
              <c:f>'[3]8.01.19'!$K$31</c:f>
              <c:strCache>
                <c:ptCount val="1"/>
                <c:pt idx="0">
                  <c:v>Δn-gogat + glc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'[3]8.01.19'!$K$53:$K$59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0.09</c:v>
                  </c:pt>
                  <c:pt idx="2">
                    <c:v>8.5999999999999993E-2</c:v>
                  </c:pt>
                  <c:pt idx="3">
                    <c:v>0.52</c:v>
                  </c:pt>
                  <c:pt idx="4">
                    <c:v>0.12</c:v>
                  </c:pt>
                  <c:pt idx="5">
                    <c:v>0.94</c:v>
                  </c:pt>
                  <c:pt idx="6">
                    <c:v>0.97</c:v>
                  </c:pt>
                </c:numCache>
              </c:numRef>
            </c:plus>
            <c:minus>
              <c:numRef>
                <c:f>'[3]8.01.19'!$K$53:$K$59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0.09</c:v>
                  </c:pt>
                  <c:pt idx="2">
                    <c:v>8.5999999999999993E-2</c:v>
                  </c:pt>
                  <c:pt idx="3">
                    <c:v>0.52</c:v>
                  </c:pt>
                  <c:pt idx="4">
                    <c:v>0.12</c:v>
                  </c:pt>
                  <c:pt idx="5">
                    <c:v>0.94</c:v>
                  </c:pt>
                  <c:pt idx="6">
                    <c:v>0.97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'[3]8.01.19'!$I$32:$I$38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'[3]8.01.19'!$K$32:$K$38</c:f>
              <c:numCache>
                <c:formatCode>General</c:formatCode>
                <c:ptCount val="7"/>
                <c:pt idx="0">
                  <c:v>5.8500000000000003E-2</c:v>
                </c:pt>
                <c:pt idx="1">
                  <c:v>0.33583333333333337</c:v>
                </c:pt>
                <c:pt idx="2">
                  <c:v>1.5283333333333333</c:v>
                </c:pt>
                <c:pt idx="3">
                  <c:v>3.79</c:v>
                </c:pt>
                <c:pt idx="4">
                  <c:v>5.48</c:v>
                </c:pt>
                <c:pt idx="5">
                  <c:v>6.9829999999999997</c:v>
                </c:pt>
                <c:pt idx="6">
                  <c:v>7.1829999999999998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B8-A346-A37C-9C2D89D774BE}"/>
            </c:ext>
          </c:extLst>
        </c:ser>
        <c:ser>
          <c:idx val="2"/>
          <c:order val="2"/>
          <c:tx>
            <c:strRef>
              <c:f>'[3]8.01.19'!$L$31</c:f>
              <c:strCache>
                <c:ptCount val="1"/>
                <c:pt idx="0">
                  <c:v>Δf-gogat + glc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'[3]8.01.19'!$L$53:$L$59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0.05</c:v>
                  </c:pt>
                  <c:pt idx="2">
                    <c:v>0.18</c:v>
                  </c:pt>
                  <c:pt idx="3">
                    <c:v>0.28000000000000003</c:v>
                  </c:pt>
                  <c:pt idx="4">
                    <c:v>0.26</c:v>
                  </c:pt>
                  <c:pt idx="5">
                    <c:v>0.24</c:v>
                  </c:pt>
                  <c:pt idx="6">
                    <c:v>0.25</c:v>
                  </c:pt>
                </c:numCache>
              </c:numRef>
            </c:plus>
            <c:minus>
              <c:numRef>
                <c:f>'[3]8.01.19'!$L$53:$L$59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0.05</c:v>
                  </c:pt>
                  <c:pt idx="2">
                    <c:v>0.18</c:v>
                  </c:pt>
                  <c:pt idx="3">
                    <c:v>0.28000000000000003</c:v>
                  </c:pt>
                  <c:pt idx="4">
                    <c:v>0.26</c:v>
                  </c:pt>
                  <c:pt idx="5">
                    <c:v>0.24</c:v>
                  </c:pt>
                  <c:pt idx="6">
                    <c:v>0.25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'[3]8.01.19'!$I$32:$I$38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'[3]8.01.19'!$L$32:$L$38</c:f>
              <c:numCache>
                <c:formatCode>General</c:formatCode>
                <c:ptCount val="7"/>
                <c:pt idx="0">
                  <c:v>5.2499999999999998E-2</c:v>
                </c:pt>
                <c:pt idx="1">
                  <c:v>0.17249999999999999</c:v>
                </c:pt>
                <c:pt idx="2">
                  <c:v>0.30833333333333335</c:v>
                </c:pt>
                <c:pt idx="3">
                  <c:v>0.38300000000000001</c:v>
                </c:pt>
                <c:pt idx="4">
                  <c:v>0.69</c:v>
                </c:pt>
                <c:pt idx="5">
                  <c:v>0.9</c:v>
                </c:pt>
                <c:pt idx="6">
                  <c:v>1.208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FB8-A346-A37C-9C2D89D77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007536"/>
        <c:axId val="279886688"/>
      </c:scatterChart>
      <c:valAx>
        <c:axId val="303007536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86688"/>
        <c:crosses val="autoZero"/>
        <c:crossBetween val="midCat"/>
        <c:minorUnit val="1"/>
      </c:valAx>
      <c:valAx>
        <c:axId val="27988668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007536"/>
        <c:crosses val="autoZero"/>
        <c:crossBetween val="midCat"/>
        <c:min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354012972384628"/>
          <c:y val="0.13068391413241331"/>
          <c:w val="0.26205030621172354"/>
          <c:h val="0.30958442694663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473724</xdr:colOff>
      <xdr:row>27</xdr:row>
      <xdr:rowOff>126901</xdr:rowOff>
    </xdr:from>
    <xdr:to>
      <xdr:col>13</xdr:col>
      <xdr:colOff>420521</xdr:colOff>
      <xdr:row>50</xdr:row>
      <xdr:rowOff>143098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3A1E1508-2FE5-5242-BF6F-65688130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58</xdr:row>
      <xdr:rowOff>0</xdr:rowOff>
    </xdr:from>
    <xdr:to>
      <xdr:col>7</xdr:col>
      <xdr:colOff>609406</xdr:colOff>
      <xdr:row>85</xdr:row>
      <xdr:rowOff>109556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5EE1A06-3147-2F43-B8B5-7FA38AA01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438150</xdr:colOff>
      <xdr:row>18</xdr:row>
      <xdr:rowOff>101600</xdr:rowOff>
    </xdr:from>
    <xdr:to>
      <xdr:col>21</xdr:col>
      <xdr:colOff>57150</xdr:colOff>
      <xdr:row>32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123CCB-4242-F446-9213-8F44AA61D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671765</xdr:colOff>
      <xdr:row>35</xdr:row>
      <xdr:rowOff>107282</xdr:rowOff>
    </xdr:from>
    <xdr:to>
      <xdr:col>21</xdr:col>
      <xdr:colOff>330870</xdr:colOff>
      <xdr:row>49</xdr:row>
      <xdr:rowOff>43113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32FE06-9D9B-914B-A5DE-5D2E434EB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Raw%20data%20to%20KG_2020.10.30%20error%20ba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Raw%20data_%20PhD%20thesis_Yingying%20Wang%20PD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stingutekunst/Desktop/Bioenergetik/Publikationen/PDH%20PFOR/N-GOGAT,%20F-GOGAT,%20WT%20auto%20mix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4.3.1.1 R2"/>
      <sheetName val="Fig. 4.3.1.1"/>
      <sheetName val="Fig. 4.3.1.1 R3"/>
      <sheetName val="Fig. 4.3.1.1 R4"/>
      <sheetName val="Sheet1"/>
      <sheetName val="Fig. 4.3.4.3.1a"/>
    </sheetNames>
    <sheetDataSet>
      <sheetData sheetId="0">
        <row r="14">
          <cell r="D14" t="str">
            <v>WT</v>
          </cell>
          <cell r="E14" t="str">
            <v>fx2/Δfx2+G</v>
          </cell>
          <cell r="F14" t="str">
            <v>Δfx4+G</v>
          </cell>
          <cell r="G14" t="str">
            <v>Δfx3+G</v>
          </cell>
          <cell r="H14" t="str">
            <v>Δfx9+G</v>
          </cell>
          <cell r="I14" t="str">
            <v>Δfx7+G</v>
          </cell>
          <cell r="J14" t="str">
            <v>Δfx7Δfx9+G</v>
          </cell>
          <cell r="K14" t="str">
            <v>Δfx9ΔisiB+G</v>
          </cell>
          <cell r="L14" t="str">
            <v>ΔisiB+G</v>
          </cell>
          <cell r="M14" t="str">
            <v>Δpfor+G</v>
          </cell>
        </row>
        <row r="15">
          <cell r="C15">
            <v>1</v>
          </cell>
          <cell r="D15">
            <v>6.2E-2</v>
          </cell>
          <cell r="E15">
            <v>6.133333333333333E-2</v>
          </cell>
          <cell r="F15">
            <v>5.8999999999999997E-2</v>
          </cell>
          <cell r="G15">
            <v>5.6000000000000001E-2</v>
          </cell>
          <cell r="H15">
            <v>6.2666666666666662E-2</v>
          </cell>
          <cell r="I15">
            <v>5.9666666666666666E-2</v>
          </cell>
          <cell r="J15">
            <v>6.1666666666666668E-2</v>
          </cell>
          <cell r="K15">
            <v>6.0999999999999999E-2</v>
          </cell>
          <cell r="L15">
            <v>5.8000000000000003E-2</v>
          </cell>
          <cell r="M15">
            <v>5.566666666666667E-2</v>
          </cell>
          <cell r="P15">
            <v>1.0000000000000009E-3</v>
          </cell>
          <cell r="Q15">
            <v>5.7735026918962634E-4</v>
          </cell>
          <cell r="R15">
            <v>0</v>
          </cell>
          <cell r="S15">
            <v>0</v>
          </cell>
          <cell r="T15">
            <v>1.5275252316519479E-3</v>
          </cell>
          <cell r="U15">
            <v>1.1547005383792525E-3</v>
          </cell>
          <cell r="V15">
            <v>1.1547005383792527E-3</v>
          </cell>
          <cell r="W15">
            <v>1.0000000000000009E-3</v>
          </cell>
          <cell r="X15">
            <v>0</v>
          </cell>
          <cell r="Y15">
            <v>1.1547005383792525E-3</v>
          </cell>
        </row>
        <row r="16">
          <cell r="C16">
            <v>2</v>
          </cell>
          <cell r="D16">
            <v>0.23599999999999999</v>
          </cell>
          <cell r="E16">
            <v>0.23766666666666666</v>
          </cell>
          <cell r="F16">
            <v>0.28333333333333338</v>
          </cell>
          <cell r="G16">
            <v>0.23766666666666666</v>
          </cell>
          <cell r="H16">
            <v>0.16033333333333333</v>
          </cell>
          <cell r="I16">
            <v>0.23966666666666667</v>
          </cell>
          <cell r="J16">
            <v>0.15166666666666664</v>
          </cell>
          <cell r="K16">
            <v>0.16400000000000001</v>
          </cell>
          <cell r="L16">
            <v>0.21733333333333335</v>
          </cell>
          <cell r="M16">
            <v>0.14566666666666664</v>
          </cell>
          <cell r="P16">
            <v>2.6457513110645825E-3</v>
          </cell>
          <cell r="Q16">
            <v>2.5166114784235852E-3</v>
          </cell>
          <cell r="R16">
            <v>5.6862407030773008E-3</v>
          </cell>
          <cell r="S16">
            <v>3.0550504633038958E-3</v>
          </cell>
          <cell r="T16">
            <v>2.5166114784235852E-3</v>
          </cell>
          <cell r="U16">
            <v>5.0332229568471705E-3</v>
          </cell>
          <cell r="V16">
            <v>2.8867513459481312E-3</v>
          </cell>
          <cell r="W16">
            <v>3.0000000000000027E-3</v>
          </cell>
          <cell r="X16">
            <v>3.7859388972001857E-3</v>
          </cell>
          <cell r="Y16">
            <v>2.5166114784235852E-3</v>
          </cell>
        </row>
        <row r="17">
          <cell r="C17">
            <v>3</v>
          </cell>
          <cell r="D17">
            <v>0.94633333333333336</v>
          </cell>
          <cell r="E17">
            <v>0.79700000000000004</v>
          </cell>
          <cell r="F17">
            <v>1.1383333333333332</v>
          </cell>
          <cell r="G17">
            <v>0.93200000000000005</v>
          </cell>
          <cell r="H17">
            <v>0.57100000000000006</v>
          </cell>
          <cell r="I17">
            <v>0.97133333333333327</v>
          </cell>
          <cell r="J17">
            <v>0.53566666666666674</v>
          </cell>
          <cell r="K17">
            <v>0.70099999999999996</v>
          </cell>
          <cell r="L17">
            <v>1.1336666666666666</v>
          </cell>
          <cell r="M17">
            <v>0.68566666666666665</v>
          </cell>
          <cell r="P17">
            <v>2.5166114784235852E-3</v>
          </cell>
          <cell r="Q17">
            <v>7.8102496759066614E-3</v>
          </cell>
          <cell r="R17">
            <v>3.2145502536642979E-3</v>
          </cell>
          <cell r="S17">
            <v>5.0000000000000044E-3</v>
          </cell>
          <cell r="T17">
            <v>9.6436507609929008E-3</v>
          </cell>
          <cell r="U17">
            <v>2.0816659994661348E-3</v>
          </cell>
          <cell r="V17">
            <v>1.955334583474997E-2</v>
          </cell>
          <cell r="W17">
            <v>6.2449979983984034E-3</v>
          </cell>
          <cell r="X17">
            <v>4.0414518843273194E-3</v>
          </cell>
          <cell r="Y17">
            <v>1.0598742063723047E-2</v>
          </cell>
        </row>
        <row r="18">
          <cell r="C18">
            <v>4</v>
          </cell>
          <cell r="D18">
            <v>2.8733333333333335</v>
          </cell>
          <cell r="E18">
            <v>2.0766666666666667</v>
          </cell>
          <cell r="F18">
            <v>3.723333333333334</v>
          </cell>
          <cell r="G18">
            <v>3.436666666666667</v>
          </cell>
          <cell r="H18">
            <v>2.14</v>
          </cell>
          <cell r="I18">
            <v>2.9499999999999997</v>
          </cell>
          <cell r="J18">
            <v>2.0233333333333334</v>
          </cell>
          <cell r="K18">
            <v>2.3533333333333335</v>
          </cell>
          <cell r="L18">
            <v>4.0333333333333332</v>
          </cell>
          <cell r="M18">
            <v>2.8666666666666667</v>
          </cell>
          <cell r="P18">
            <v>5.5075705472860607E-2</v>
          </cell>
          <cell r="Q18">
            <v>2.0816659994661379E-2</v>
          </cell>
          <cell r="R18">
            <v>4.9328828623162589E-2</v>
          </cell>
          <cell r="S18">
            <v>5.033222956847147E-2</v>
          </cell>
          <cell r="T18">
            <v>5.5677643628300383E-2</v>
          </cell>
          <cell r="U18">
            <v>4.0000000000000036E-2</v>
          </cell>
          <cell r="V18">
            <v>8.3864970836060829E-2</v>
          </cell>
          <cell r="W18">
            <v>5.7735026918962373E-2</v>
          </cell>
          <cell r="X18">
            <v>5.8594652770822916E-2</v>
          </cell>
          <cell r="Y18">
            <v>4.1633319989322688E-2</v>
          </cell>
        </row>
        <row r="19">
          <cell r="C19">
            <v>5</v>
          </cell>
          <cell r="D19">
            <v>6.6466666666666674</v>
          </cell>
          <cell r="E19">
            <v>4.3533333333333326</v>
          </cell>
          <cell r="F19">
            <v>7.9233333333333329</v>
          </cell>
          <cell r="G19">
            <v>7.333333333333333</v>
          </cell>
          <cell r="H19">
            <v>5.3</v>
          </cell>
          <cell r="I19">
            <v>6.45</v>
          </cell>
          <cell r="J19">
            <v>5.003333333333333</v>
          </cell>
          <cell r="K19">
            <v>5.5100000000000007</v>
          </cell>
          <cell r="L19">
            <v>6.3433333333333337</v>
          </cell>
          <cell r="M19">
            <v>6.28</v>
          </cell>
          <cell r="P19">
            <v>8.0829037686547645E-2</v>
          </cell>
          <cell r="Q19">
            <v>0.11150485789118535</v>
          </cell>
          <cell r="R19">
            <v>0.30237945256470933</v>
          </cell>
          <cell r="S19">
            <v>0.18556220879622379</v>
          </cell>
          <cell r="T19">
            <v>0.12529964086141712</v>
          </cell>
          <cell r="U19">
            <v>0.1322875655532299</v>
          </cell>
          <cell r="V19">
            <v>0.14502873278538106</v>
          </cell>
          <cell r="W19">
            <v>0.10000000000000009</v>
          </cell>
          <cell r="X19">
            <v>0.25166114784235871</v>
          </cell>
          <cell r="Y19">
            <v>5.6568542494923851E-2</v>
          </cell>
        </row>
        <row r="20">
          <cell r="C20">
            <v>6</v>
          </cell>
          <cell r="D20">
            <v>7.7133333333333338</v>
          </cell>
          <cell r="E20">
            <v>7.4666666666666659</v>
          </cell>
          <cell r="F20">
            <v>8.3233333333333324</v>
          </cell>
          <cell r="G20">
            <v>6.4666666666666677</v>
          </cell>
          <cell r="H20">
            <v>6.5566666666666675</v>
          </cell>
          <cell r="I20">
            <v>8.07</v>
          </cell>
          <cell r="J20">
            <v>6.32</v>
          </cell>
          <cell r="K20">
            <v>5.453333333333334</v>
          </cell>
          <cell r="L20">
            <v>7.0933333333333328</v>
          </cell>
          <cell r="M20">
            <v>4.04</v>
          </cell>
          <cell r="P20">
            <v>0.16623276853055582</v>
          </cell>
          <cell r="Q20">
            <v>0.2236813209307684</v>
          </cell>
          <cell r="R20">
            <v>9.504384952922143E-2</v>
          </cell>
          <cell r="S20">
            <v>0.12858201014657286</v>
          </cell>
          <cell r="T20">
            <v>3.0550504633038669E-2</v>
          </cell>
          <cell r="U20">
            <v>8.1853527718724492E-2</v>
          </cell>
          <cell r="V20">
            <v>0.10583005244258371</v>
          </cell>
          <cell r="W20">
            <v>9.0737717258774969E-2</v>
          </cell>
          <cell r="X20">
            <v>0.18009256878986815</v>
          </cell>
          <cell r="Y20">
            <v>0.13228756555322932</v>
          </cell>
        </row>
        <row r="21">
          <cell r="C21">
            <v>7</v>
          </cell>
          <cell r="D21">
            <v>7.63</v>
          </cell>
          <cell r="E21">
            <v>6.9266666666666667</v>
          </cell>
          <cell r="F21">
            <v>8.26</v>
          </cell>
          <cell r="G21">
            <v>5.7333333333333343</v>
          </cell>
          <cell r="H21">
            <v>6.1133333333333333</v>
          </cell>
          <cell r="I21">
            <v>7.9200000000000008</v>
          </cell>
          <cell r="J21">
            <v>6.2866666666666662</v>
          </cell>
          <cell r="K21">
            <v>5.23</v>
          </cell>
          <cell r="L21">
            <v>4.2666666666666666</v>
          </cell>
          <cell r="M21">
            <v>3.2699999999999996</v>
          </cell>
          <cell r="P21">
            <v>4.5825756949558392E-2</v>
          </cell>
          <cell r="Q21">
            <v>0.16441816606851334</v>
          </cell>
          <cell r="R21">
            <v>7.9372539331937705E-2</v>
          </cell>
          <cell r="S21">
            <v>0.12662279942148336</v>
          </cell>
          <cell r="T21">
            <v>0.14153915830374797</v>
          </cell>
          <cell r="U21">
            <v>4.5825756949558392E-2</v>
          </cell>
          <cell r="V21">
            <v>5.8594652770823416E-2</v>
          </cell>
          <cell r="W21">
            <v>0.10999999999999988</v>
          </cell>
          <cell r="X21">
            <v>0.1537313674346695</v>
          </cell>
          <cell r="Y21">
            <v>0.1835755975068579</v>
          </cell>
        </row>
        <row r="22">
          <cell r="C22">
            <v>9</v>
          </cell>
          <cell r="D22">
            <v>7.5733333333333333</v>
          </cell>
          <cell r="E22">
            <v>7.2833333333333341</v>
          </cell>
          <cell r="F22">
            <v>8.0733333333333324</v>
          </cell>
          <cell r="G22">
            <v>5.6466666666666674</v>
          </cell>
          <cell r="H22">
            <v>4.97</v>
          </cell>
          <cell r="I22">
            <v>8.6266666666666669</v>
          </cell>
          <cell r="J22">
            <v>4.7466666666666661</v>
          </cell>
          <cell r="K22">
            <v>4.5633333333333335</v>
          </cell>
          <cell r="L22">
            <v>3.3833333333333333</v>
          </cell>
          <cell r="M22">
            <v>2.9</v>
          </cell>
          <cell r="P22">
            <v>0.12741009902410966</v>
          </cell>
          <cell r="Q22">
            <v>3.5118845842842639E-2</v>
          </cell>
          <cell r="R22">
            <v>0.12858201014657203</v>
          </cell>
          <cell r="S22">
            <v>0.15307950004273321</v>
          </cell>
          <cell r="T22">
            <v>0.13228756555322957</v>
          </cell>
          <cell r="U22">
            <v>0.24214320831552058</v>
          </cell>
          <cell r="V22">
            <v>0.27300793639257698</v>
          </cell>
          <cell r="W22">
            <v>0.13650396819628827</v>
          </cell>
          <cell r="X22">
            <v>0.15567059238447473</v>
          </cell>
          <cell r="Y22">
            <v>3.605551275464005E-2</v>
          </cell>
        </row>
        <row r="23">
          <cell r="C23">
            <v>10</v>
          </cell>
          <cell r="D23">
            <v>7.4833333333333334</v>
          </cell>
          <cell r="E23">
            <v>7.06</v>
          </cell>
          <cell r="F23">
            <v>7.72</v>
          </cell>
          <cell r="G23">
            <v>5.4933333333333332</v>
          </cell>
          <cell r="H23">
            <v>4.45</v>
          </cell>
          <cell r="I23">
            <v>8.7766666666666655</v>
          </cell>
          <cell r="J23">
            <v>4.1933333333333334</v>
          </cell>
          <cell r="K23">
            <v>4.0633333333333335</v>
          </cell>
          <cell r="L23">
            <v>3.2533333333333339</v>
          </cell>
          <cell r="M23">
            <v>2.6866666666666674</v>
          </cell>
          <cell r="P23">
            <v>5.5075705472861163E-2</v>
          </cell>
          <cell r="Q23">
            <v>4.3588989435406823E-2</v>
          </cell>
          <cell r="R23">
            <v>0.35156791662493947</v>
          </cell>
          <cell r="S23">
            <v>0.1537313674346692</v>
          </cell>
          <cell r="T23">
            <v>0.12165525060596435</v>
          </cell>
          <cell r="U23">
            <v>6.3508529610858511E-2</v>
          </cell>
          <cell r="V23">
            <v>0.22501851775650236</v>
          </cell>
          <cell r="W23">
            <v>0.22030282189144404</v>
          </cell>
          <cell r="X23">
            <v>0.12858201014657283</v>
          </cell>
          <cell r="Y23">
            <v>3.5118845842842389E-2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4.2.1.1"/>
      <sheetName val="Fig. 4.2.1.2"/>
      <sheetName val="Fig. 4.2.1.4."/>
      <sheetName val="Fig. 4.2.1.5"/>
      <sheetName val="Fig. 4.2.2.3"/>
      <sheetName val="Fig. 4.2.3.1"/>
      <sheetName val="Fig. 4.2.3.2"/>
      <sheetName val="Fig. 4.2.4.1"/>
      <sheetName val="Fig. 4.2.4.2"/>
      <sheetName val="Fig. 4.2.5.1"/>
      <sheetName val="Fig. 4.2.5.2"/>
      <sheetName val="Fig.4.3.1.1"/>
      <sheetName val="Fig.4.3.1.2"/>
      <sheetName val="Fig.4.3.1.3"/>
      <sheetName val="Fig. 4.3.2.1."/>
      <sheetName val="Fig. 4.3.2.2"/>
      <sheetName val="Fig. 4.3.3.1.2"/>
      <sheetName val="Fig. 4.3.3.2.1"/>
      <sheetName val="Fig. 4.3.3.2.2"/>
      <sheetName val="Fig. 4.3.3.2.3"/>
      <sheetName val="Fig. 4.3.4.3.1"/>
      <sheetName val="Fig. 4.4.1.1"/>
      <sheetName val="Fig. 4.4.1.2"/>
      <sheetName val="Fig. 4.4.2.1"/>
      <sheetName val="Fig. 4.4.2.2"/>
      <sheetName val="Fig. 4.4.2.3"/>
      <sheetName val="Fig. 4.4.2.4"/>
      <sheetName val="Fig. 4.4.3.1"/>
      <sheetName val="Fig. 4.4.3.2"/>
      <sheetName val="Fig. 4.4.3.3"/>
      <sheetName val="Fig. 4.4.4"/>
      <sheetName val="Fig. 4.5.1.2"/>
      <sheetName val="Table 4.5.1.1"/>
      <sheetName val="Fig. 4.5.2.1"/>
      <sheetName val="Fig. 4.5.2.2"/>
      <sheetName val="Fig. 4.5.3"/>
      <sheetName val="Sheet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K4">
            <v>1.0540925533894623E-3</v>
          </cell>
          <cell r="L4">
            <v>3.3333333333333132E-4</v>
          </cell>
          <cell r="M4">
            <v>4.9065389333867974E-18</v>
          </cell>
          <cell r="N4">
            <v>8.3887049280785965E-4</v>
          </cell>
          <cell r="O4">
            <v>9.6225044864937449E-4</v>
          </cell>
          <cell r="P4">
            <v>1.0000000000000009E-3</v>
          </cell>
        </row>
        <row r="5">
          <cell r="K5">
            <v>1.5957118462605606E-3</v>
          </cell>
          <cell r="L5">
            <v>5.7735026918962634E-4</v>
          </cell>
          <cell r="M5">
            <v>7.6980035891948838E-4</v>
          </cell>
          <cell r="N5">
            <v>1.6442942874387494E-3</v>
          </cell>
          <cell r="O5">
            <v>1.8559214542766803E-3</v>
          </cell>
          <cell r="P5">
            <v>1.2619796324000636E-3</v>
          </cell>
        </row>
        <row r="6">
          <cell r="K6">
            <v>5.8657827616957845E-3</v>
          </cell>
          <cell r="L6">
            <v>4.0734006177384936E-3</v>
          </cell>
          <cell r="M6">
            <v>1.5716233645501718E-2</v>
          </cell>
          <cell r="N6">
            <v>2.3094010767585054E-3</v>
          </cell>
          <cell r="O6">
            <v>7.151793351890718E-3</v>
          </cell>
          <cell r="P6">
            <v>2.1762182624741371E-2</v>
          </cell>
        </row>
        <row r="7">
          <cell r="K7">
            <v>0.11190273554396341</v>
          </cell>
          <cell r="L7">
            <v>2.2194427061598021E-2</v>
          </cell>
          <cell r="M7">
            <v>6.7026805030469552E-2</v>
          </cell>
          <cell r="N7">
            <v>7.3206961822351813E-2</v>
          </cell>
          <cell r="O7">
            <v>2.5018511664883752E-2</v>
          </cell>
          <cell r="P7">
            <v>0.15835964693626275</v>
          </cell>
        </row>
        <row r="8">
          <cell r="K8">
            <v>0.19384033139177731</v>
          </cell>
          <cell r="L8">
            <v>1.5752718754175839E-2</v>
          </cell>
          <cell r="M8">
            <v>0.31371135589075339</v>
          </cell>
          <cell r="N8">
            <v>0.27779555498670311</v>
          </cell>
          <cell r="O8">
            <v>3.1681283176407352E-2</v>
          </cell>
          <cell r="P8">
            <v>4.9103066208853803E-2</v>
          </cell>
        </row>
        <row r="9">
          <cell r="K9">
            <v>0.58167064627737641</v>
          </cell>
          <cell r="L9">
            <v>0.13316656236958826</v>
          </cell>
          <cell r="M9">
            <v>0.41232852777223006</v>
          </cell>
          <cell r="N9">
            <v>0.39350278835663277</v>
          </cell>
          <cell r="O9">
            <v>0.31000597365809507</v>
          </cell>
          <cell r="P9">
            <v>0.36205176630073449</v>
          </cell>
        </row>
        <row r="10">
          <cell r="K10">
            <v>0.10014803857105539</v>
          </cell>
          <cell r="L10">
            <v>0.27763551912801387</v>
          </cell>
          <cell r="M10">
            <v>0.50911688245431463</v>
          </cell>
          <cell r="N10">
            <v>0.58484565865230165</v>
          </cell>
          <cell r="O10">
            <v>0.51383092766222449</v>
          </cell>
          <cell r="P10">
            <v>0.55872871572685212</v>
          </cell>
        </row>
        <row r="11">
          <cell r="K11">
            <v>0.29557226352105975</v>
          </cell>
          <cell r="L11">
            <v>0.45870994627848943</v>
          </cell>
          <cell r="M11">
            <v>0.36916321794225526</v>
          </cell>
          <cell r="N11">
            <v>0.40772176424252471</v>
          </cell>
          <cell r="O11">
            <v>0.7401050976419199</v>
          </cell>
          <cell r="P11">
            <v>0.96166522241371222</v>
          </cell>
        </row>
        <row r="12">
          <cell r="K12">
            <v>0.26574145050879527</v>
          </cell>
          <cell r="L12">
            <v>0.24077036854723305</v>
          </cell>
          <cell r="M12">
            <v>0.67122883441353176</v>
          </cell>
          <cell r="N12">
            <v>0.43335042701328108</v>
          </cell>
          <cell r="O12">
            <v>0.74010509764192056</v>
          </cell>
          <cell r="P12">
            <v>0.72012344620751279</v>
          </cell>
        </row>
        <row r="13">
          <cell r="K13">
            <v>0.48210956185252074</v>
          </cell>
          <cell r="L13">
            <v>0.44082414399159975</v>
          </cell>
          <cell r="M13">
            <v>0.58768850403745143</v>
          </cell>
          <cell r="N13">
            <v>0.41709755498009099</v>
          </cell>
          <cell r="O13">
            <v>1.1030865786510147</v>
          </cell>
          <cell r="P13">
            <v>0.67025699880302703</v>
          </cell>
        </row>
        <row r="14">
          <cell r="K14">
            <v>0.21614467034493068</v>
          </cell>
          <cell r="L14">
            <v>0.26249514986700939</v>
          </cell>
          <cell r="M14">
            <v>7.5424723326565399E-2</v>
          </cell>
          <cell r="N14">
            <v>0.29343432604878383</v>
          </cell>
          <cell r="O14">
            <v>0.97345033543348203</v>
          </cell>
          <cell r="P14">
            <v>0.60090055872954684</v>
          </cell>
        </row>
        <row r="15">
          <cell r="K15">
            <v>0.38404643816427508</v>
          </cell>
          <cell r="L15">
            <v>0.53991768920004024</v>
          </cell>
          <cell r="M15">
            <v>0.86689740518189962</v>
          </cell>
          <cell r="N15">
            <v>0.17717954902469019</v>
          </cell>
          <cell r="O15">
            <v>1.2280087766606365</v>
          </cell>
          <cell r="P15">
            <v>0.69860177815723201</v>
          </cell>
        </row>
        <row r="34">
          <cell r="O34" t="str">
            <v>WT + glc</v>
          </cell>
          <cell r="P34" t="str">
            <v>fx5/Δfx5 + glc</v>
          </cell>
          <cell r="Q34" t="str">
            <v>Δfx6 + glc</v>
          </cell>
          <cell r="R34" t="str">
            <v>Δfx9 + glc</v>
          </cell>
          <cell r="S34" t="str">
            <v>Δfx7Δfx8Δfx9 + glc</v>
          </cell>
          <cell r="T34" t="str">
            <v>Δpfor + glc</v>
          </cell>
        </row>
        <row r="35">
          <cell r="N35">
            <v>1</v>
          </cell>
          <cell r="O35">
            <v>6.0333333333333336E-2</v>
          </cell>
          <cell r="P35">
            <v>6.0999999999999999E-2</v>
          </cell>
          <cell r="Q35">
            <v>5.7999999999999996E-2</v>
          </cell>
          <cell r="R35">
            <v>7.3777777777777775E-2</v>
          </cell>
          <cell r="S35">
            <v>8.2111111111111121E-2</v>
          </cell>
          <cell r="T35">
            <v>7.566666666666666E-2</v>
          </cell>
        </row>
        <row r="36">
          <cell r="N36">
            <v>2</v>
          </cell>
          <cell r="O36">
            <v>7.308333333333332E-2</v>
          </cell>
          <cell r="P36">
            <v>7.8333333333333324E-2</v>
          </cell>
          <cell r="Q36">
            <v>7.0444444444444435E-2</v>
          </cell>
          <cell r="R36">
            <v>8.8555555555555554E-2</v>
          </cell>
          <cell r="S36">
            <v>9.9333333333333343E-2</v>
          </cell>
          <cell r="T36">
            <v>9.1555555555555571E-2</v>
          </cell>
        </row>
        <row r="37">
          <cell r="N37">
            <v>3</v>
          </cell>
          <cell r="O37">
            <v>0.22083333333333333</v>
          </cell>
          <cell r="P37">
            <v>0.34455555555555556</v>
          </cell>
          <cell r="Q37">
            <v>0.28966666666666668</v>
          </cell>
          <cell r="R37">
            <v>0.22233333333333336</v>
          </cell>
          <cell r="S37">
            <v>0.22522222222222221</v>
          </cell>
          <cell r="T37">
            <v>0.36711111111111111</v>
          </cell>
        </row>
        <row r="38">
          <cell r="N38">
            <v>4</v>
          </cell>
          <cell r="O38">
            <v>1.355</v>
          </cell>
          <cell r="P38">
            <v>1.572222222222222</v>
          </cell>
          <cell r="Q38">
            <v>1.4644444444444447</v>
          </cell>
          <cell r="R38">
            <v>1.641111111111111</v>
          </cell>
          <cell r="S38">
            <v>1.7177777777777778</v>
          </cell>
          <cell r="T38">
            <v>2.6100000000000008</v>
          </cell>
        </row>
        <row r="39">
          <cell r="N39">
            <v>5</v>
          </cell>
          <cell r="O39">
            <v>3.2283333333333335</v>
          </cell>
          <cell r="P39">
            <v>3.451111111111111</v>
          </cell>
          <cell r="Q39">
            <v>3.1188888888888893</v>
          </cell>
          <cell r="R39">
            <v>4.1044444444444448</v>
          </cell>
          <cell r="S39">
            <v>4.4688888888888894</v>
          </cell>
          <cell r="T39">
            <v>5.1166666666666671</v>
          </cell>
        </row>
        <row r="40">
          <cell r="N40">
            <v>6</v>
          </cell>
          <cell r="O40">
            <v>6.7866666666666662</v>
          </cell>
          <cell r="P40">
            <v>6.3666666666666671</v>
          </cell>
          <cell r="Q40">
            <v>5.9555555555555548</v>
          </cell>
          <cell r="R40">
            <v>7.5266666666666673</v>
          </cell>
          <cell r="S40">
            <v>8.5355555555555558</v>
          </cell>
          <cell r="T40">
            <v>7.3244444444444445</v>
          </cell>
        </row>
        <row r="41">
          <cell r="N41">
            <v>7</v>
          </cell>
          <cell r="O41">
            <v>8.09</v>
          </cell>
          <cell r="P41">
            <v>7.4844444444444447</v>
          </cell>
          <cell r="Q41">
            <v>7.6799999999999988</v>
          </cell>
          <cell r="R41">
            <v>6.4266666666666659</v>
          </cell>
          <cell r="S41">
            <v>7.4266666666666659</v>
          </cell>
          <cell r="T41">
            <v>6.8466666666666676</v>
          </cell>
        </row>
        <row r="42">
          <cell r="N42">
            <v>8</v>
          </cell>
          <cell r="O42">
            <v>7.8699999999999992</v>
          </cell>
          <cell r="P42">
            <v>7.6844444444444449</v>
          </cell>
          <cell r="Q42">
            <v>7.9622222222222225</v>
          </cell>
          <cell r="R42">
            <v>6.3977777777777778</v>
          </cell>
          <cell r="S42">
            <v>6.4466666666666672</v>
          </cell>
          <cell r="T42">
            <v>6.4955555555555557</v>
          </cell>
        </row>
        <row r="43">
          <cell r="N43">
            <v>9</v>
          </cell>
          <cell r="O43">
            <v>7.5983333333333327</v>
          </cell>
          <cell r="P43">
            <v>7.7355555555555569</v>
          </cell>
          <cell r="Q43">
            <v>8.0777777777777775</v>
          </cell>
          <cell r="R43">
            <v>6.1711111111111103</v>
          </cell>
          <cell r="S43">
            <v>5.5244444444444438</v>
          </cell>
          <cell r="T43">
            <v>5.8333333333333339</v>
          </cell>
        </row>
        <row r="44">
          <cell r="N44">
            <v>10</v>
          </cell>
          <cell r="O44">
            <v>8.1366666666666667</v>
          </cell>
          <cell r="P44">
            <v>8.5444444444444443</v>
          </cell>
          <cell r="Q44">
            <v>8.9866666666666681</v>
          </cell>
          <cell r="R44">
            <v>5.862222222222222</v>
          </cell>
          <cell r="S44">
            <v>5.1133333333333342</v>
          </cell>
          <cell r="T44">
            <v>5.3000000000000007</v>
          </cell>
        </row>
        <row r="45">
          <cell r="N45">
            <v>11</v>
          </cell>
          <cell r="O45">
            <v>8.3099999999999987</v>
          </cell>
          <cell r="P45">
            <v>9.1377777777777762</v>
          </cell>
          <cell r="Q45">
            <v>8.7844444444444445</v>
          </cell>
          <cell r="R45">
            <v>5.4222222222222216</v>
          </cell>
          <cell r="S45">
            <v>5.0388888888888896</v>
          </cell>
          <cell r="T45">
            <v>5.1177777777777775</v>
          </cell>
        </row>
        <row r="46">
          <cell r="N46">
            <v>12</v>
          </cell>
          <cell r="O46">
            <v>8.2091666666666665</v>
          </cell>
          <cell r="P46">
            <v>9.1266666666666669</v>
          </cell>
          <cell r="Q46">
            <v>8.86</v>
          </cell>
          <cell r="R46">
            <v>5.3355555555555556</v>
          </cell>
          <cell r="S46">
            <v>4.8188888888888899</v>
          </cell>
          <cell r="T46">
            <v>4.6333333333333337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12.18"/>
      <sheetName val="8.01.19"/>
      <sheetName val="14.01.19"/>
      <sheetName val="25.01.19"/>
    </sheetNames>
    <sheetDataSet>
      <sheetData sheetId="0"/>
      <sheetData sheetId="1">
        <row r="31">
          <cell r="F31" t="str">
            <v>WT</v>
          </cell>
          <cell r="G31" t="str">
            <v>Δn-gogat</v>
          </cell>
          <cell r="H31" t="str">
            <v>Δf-gogat</v>
          </cell>
          <cell r="J31" t="str">
            <v>WT + glc</v>
          </cell>
          <cell r="K31" t="str">
            <v>Δn-gogat + glc</v>
          </cell>
          <cell r="L31" t="str">
            <v>Δf-gogat + glc</v>
          </cell>
        </row>
        <row r="32">
          <cell r="E32">
            <v>1</v>
          </cell>
          <cell r="F32">
            <v>5.2499999999999998E-2</v>
          </cell>
          <cell r="G32">
            <v>5.8500000000000003E-2</v>
          </cell>
          <cell r="H32">
            <v>4.5999999999999999E-2</v>
          </cell>
          <cell r="I32">
            <v>1</v>
          </cell>
          <cell r="J32">
            <v>5.45E-2</v>
          </cell>
          <cell r="K32">
            <v>5.8500000000000003E-2</v>
          </cell>
          <cell r="L32">
            <v>5.2499999999999998E-2</v>
          </cell>
        </row>
        <row r="33">
          <cell r="E33">
            <v>2</v>
          </cell>
          <cell r="F33">
            <v>0.21100000000000002</v>
          </cell>
          <cell r="G33">
            <v>0.2273</v>
          </cell>
          <cell r="H33">
            <v>0.18975</v>
          </cell>
          <cell r="I33">
            <v>2</v>
          </cell>
          <cell r="J33">
            <v>0.31925000000000003</v>
          </cell>
          <cell r="K33">
            <v>0.33583333333333337</v>
          </cell>
          <cell r="L33">
            <v>0.17249999999999999</v>
          </cell>
        </row>
        <row r="34">
          <cell r="E34">
            <v>3</v>
          </cell>
          <cell r="F34">
            <v>0.34750000000000003</v>
          </cell>
          <cell r="G34">
            <v>0.39</v>
          </cell>
          <cell r="H34">
            <v>0.32750000000000001</v>
          </cell>
          <cell r="I34">
            <v>3</v>
          </cell>
          <cell r="J34">
            <v>1.4100000000000001</v>
          </cell>
          <cell r="K34">
            <v>1.5283333333333333</v>
          </cell>
          <cell r="L34">
            <v>0.30833333333333335</v>
          </cell>
        </row>
        <row r="35">
          <cell r="E35">
            <v>4</v>
          </cell>
          <cell r="F35">
            <v>0.49</v>
          </cell>
          <cell r="G35">
            <v>0.56499999999999995</v>
          </cell>
          <cell r="H35">
            <v>0.5</v>
          </cell>
          <cell r="I35">
            <v>4</v>
          </cell>
          <cell r="J35">
            <v>3.2749999999999999</v>
          </cell>
          <cell r="K35">
            <v>3.79</v>
          </cell>
          <cell r="L35">
            <v>0.38300000000000001</v>
          </cell>
        </row>
        <row r="36">
          <cell r="E36">
            <v>5</v>
          </cell>
          <cell r="F36">
            <v>0.85750000000000004</v>
          </cell>
          <cell r="G36">
            <v>0.98</v>
          </cell>
          <cell r="H36">
            <v>0.72250000000000003</v>
          </cell>
          <cell r="I36">
            <v>5</v>
          </cell>
          <cell r="J36">
            <v>4.83</v>
          </cell>
          <cell r="K36">
            <v>5.48</v>
          </cell>
          <cell r="L36">
            <v>0.69</v>
          </cell>
        </row>
        <row r="37">
          <cell r="E37">
            <v>6</v>
          </cell>
          <cell r="F37">
            <v>1.1324999999999998</v>
          </cell>
          <cell r="G37">
            <v>1.2</v>
          </cell>
          <cell r="H37">
            <v>0.98750000000000004</v>
          </cell>
          <cell r="I37">
            <v>6</v>
          </cell>
          <cell r="J37">
            <v>6.55</v>
          </cell>
          <cell r="K37">
            <v>6.9829999999999997</v>
          </cell>
          <cell r="L37">
            <v>0.9</v>
          </cell>
        </row>
        <row r="38">
          <cell r="E38">
            <v>7</v>
          </cell>
          <cell r="F38">
            <v>1.5349999999999999</v>
          </cell>
          <cell r="G38">
            <v>1.575</v>
          </cell>
          <cell r="H38">
            <v>1.31</v>
          </cell>
          <cell r="I38">
            <v>7</v>
          </cell>
          <cell r="J38">
            <v>6.7830000000000004</v>
          </cell>
          <cell r="K38">
            <v>7.1829999999999998</v>
          </cell>
          <cell r="L38">
            <v>1.208</v>
          </cell>
        </row>
        <row r="53">
          <cell r="F53">
            <v>0</v>
          </cell>
          <cell r="G53">
            <v>0</v>
          </cell>
          <cell r="H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>
            <v>0.09</v>
          </cell>
          <cell r="G54">
            <v>7.0000000000000007E-2</v>
          </cell>
          <cell r="H54">
            <v>0.04</v>
          </cell>
          <cell r="J54">
            <v>8.4000000000000005E-2</v>
          </cell>
          <cell r="K54">
            <v>0.09</v>
          </cell>
          <cell r="L54">
            <v>0.05</v>
          </cell>
        </row>
        <row r="55">
          <cell r="F55">
            <v>0.06</v>
          </cell>
          <cell r="G55">
            <v>0.05</v>
          </cell>
          <cell r="H55">
            <v>0.06</v>
          </cell>
          <cell r="J55">
            <v>9.2999999999999999E-2</v>
          </cell>
          <cell r="K55">
            <v>8.5999999999999993E-2</v>
          </cell>
          <cell r="L55">
            <v>0.18</v>
          </cell>
        </row>
        <row r="56">
          <cell r="F56">
            <v>9.5000000000000001E-2</v>
          </cell>
          <cell r="G56">
            <v>0.06</v>
          </cell>
          <cell r="H56">
            <v>7.0000000000000007E-2</v>
          </cell>
          <cell r="J56">
            <v>0.123</v>
          </cell>
          <cell r="K56">
            <v>0.52</v>
          </cell>
          <cell r="L56">
            <v>0.28000000000000003</v>
          </cell>
        </row>
        <row r="57">
          <cell r="F57">
            <v>7.4999999999999997E-2</v>
          </cell>
          <cell r="G57">
            <v>0.08</v>
          </cell>
          <cell r="H57">
            <v>9.1999999999999998E-2</v>
          </cell>
          <cell r="J57">
            <v>9.5000000000000001E-2</v>
          </cell>
          <cell r="K57">
            <v>0.12</v>
          </cell>
          <cell r="L57">
            <v>0.26</v>
          </cell>
        </row>
        <row r="58">
          <cell r="F58">
            <v>9.1999999999999998E-2</v>
          </cell>
          <cell r="G58">
            <v>7.0000000000000007E-2</v>
          </cell>
          <cell r="H58">
            <v>8.2000000000000003E-2</v>
          </cell>
          <cell r="J58">
            <v>0.48</v>
          </cell>
          <cell r="K58">
            <v>0.94</v>
          </cell>
          <cell r="L58">
            <v>0.24</v>
          </cell>
        </row>
        <row r="59">
          <cell r="F59">
            <v>8.5000000000000006E-2</v>
          </cell>
          <cell r="G59">
            <v>0.09</v>
          </cell>
          <cell r="H59">
            <v>9.8000000000000004E-2</v>
          </cell>
          <cell r="J59">
            <v>0.51</v>
          </cell>
          <cell r="K59">
            <v>0.97</v>
          </cell>
          <cell r="L59">
            <v>0.25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C9293-74D6-7B41-952E-A247FE4DD42D}">
  <dimension ref="B5:AG89"/>
  <sheetViews>
    <sheetView tabSelected="1" topLeftCell="A12" workbookViewId="0">
      <selection activeCell="K77" sqref="K77:Q89"/>
    </sheetView>
  </sheetViews>
  <sheetFormatPr baseColWidth="10" defaultRowHeight="16"/>
  <sheetData>
    <row r="5" spans="2:33" ht="20">
      <c r="B5" s="7" t="s">
        <v>25</v>
      </c>
      <c r="C5" s="8" t="s">
        <v>26</v>
      </c>
      <c r="D5" s="29" t="s">
        <v>7</v>
      </c>
      <c r="E5" s="28"/>
      <c r="F5" s="28"/>
      <c r="G5" s="28" t="s">
        <v>27</v>
      </c>
      <c r="H5" s="28"/>
      <c r="I5" s="28"/>
      <c r="J5" s="28" t="s">
        <v>28</v>
      </c>
      <c r="K5" s="28"/>
      <c r="L5" s="28"/>
      <c r="M5" s="28" t="s">
        <v>29</v>
      </c>
      <c r="N5" s="28"/>
      <c r="O5" s="28"/>
      <c r="P5" s="28" t="s">
        <v>30</v>
      </c>
      <c r="Q5" s="28"/>
      <c r="R5" s="28"/>
      <c r="S5" s="28" t="s">
        <v>31</v>
      </c>
      <c r="T5" s="28"/>
      <c r="U5" s="28"/>
      <c r="V5" s="28" t="s">
        <v>32</v>
      </c>
      <c r="W5" s="28"/>
      <c r="X5" s="28"/>
      <c r="Y5" s="28" t="s">
        <v>33</v>
      </c>
      <c r="Z5" s="28"/>
      <c r="AA5" s="28"/>
      <c r="AB5" s="28" t="s">
        <v>34</v>
      </c>
      <c r="AC5" s="28"/>
      <c r="AD5" s="28"/>
      <c r="AE5" s="28" t="s">
        <v>35</v>
      </c>
      <c r="AF5" s="28"/>
      <c r="AG5" s="28"/>
    </row>
    <row r="6" spans="2:33">
      <c r="B6" s="9"/>
      <c r="C6" s="10" t="s">
        <v>36</v>
      </c>
      <c r="D6" s="10">
        <v>1</v>
      </c>
      <c r="E6" s="10">
        <v>2</v>
      </c>
      <c r="F6" s="10">
        <v>3</v>
      </c>
      <c r="G6" s="10">
        <v>1</v>
      </c>
      <c r="H6" s="10">
        <v>2</v>
      </c>
      <c r="I6" s="10">
        <v>3</v>
      </c>
      <c r="J6" s="10">
        <v>1</v>
      </c>
      <c r="K6" s="10">
        <v>2</v>
      </c>
      <c r="L6" s="10">
        <v>3</v>
      </c>
      <c r="M6" s="10">
        <v>1</v>
      </c>
      <c r="N6" s="10">
        <v>2</v>
      </c>
      <c r="O6" s="10">
        <v>3</v>
      </c>
      <c r="P6" s="10">
        <v>1</v>
      </c>
      <c r="Q6" s="10">
        <v>2</v>
      </c>
      <c r="R6" s="10">
        <v>3</v>
      </c>
      <c r="S6" s="10">
        <v>1</v>
      </c>
      <c r="T6" s="10">
        <v>2</v>
      </c>
      <c r="U6" s="10">
        <v>3</v>
      </c>
      <c r="V6" s="10">
        <v>1</v>
      </c>
      <c r="W6" s="10">
        <v>2</v>
      </c>
      <c r="X6" s="10">
        <v>3</v>
      </c>
      <c r="Y6" s="10">
        <v>1</v>
      </c>
      <c r="Z6" s="10">
        <v>2</v>
      </c>
      <c r="AA6" s="10">
        <v>3</v>
      </c>
      <c r="AB6" s="10">
        <v>1</v>
      </c>
      <c r="AC6" s="10">
        <v>2</v>
      </c>
      <c r="AD6" s="10">
        <v>3</v>
      </c>
      <c r="AE6" s="10">
        <v>1</v>
      </c>
      <c r="AF6" s="10">
        <v>2</v>
      </c>
      <c r="AG6" s="10">
        <v>3</v>
      </c>
    </row>
    <row r="7" spans="2:33">
      <c r="B7" s="9"/>
      <c r="C7" s="11">
        <v>1</v>
      </c>
      <c r="D7" s="12">
        <v>6.0999999999999999E-2</v>
      </c>
      <c r="E7" s="13">
        <v>6.2E-2</v>
      </c>
      <c r="F7" s="13">
        <v>6.3E-2</v>
      </c>
      <c r="G7" s="13">
        <v>6.2E-2</v>
      </c>
      <c r="H7" s="13">
        <v>6.0999999999999999E-2</v>
      </c>
      <c r="I7" s="13">
        <v>6.0999999999999999E-2</v>
      </c>
      <c r="J7" s="13">
        <v>5.8999999999999997E-2</v>
      </c>
      <c r="K7" s="13">
        <v>5.8999999999999997E-2</v>
      </c>
      <c r="L7" s="13">
        <v>5.8999999999999997E-2</v>
      </c>
      <c r="M7" s="13">
        <v>5.6000000000000001E-2</v>
      </c>
      <c r="N7" s="13">
        <v>5.6000000000000001E-2</v>
      </c>
      <c r="O7" s="13">
        <v>5.6000000000000001E-2</v>
      </c>
      <c r="P7" s="13">
        <v>6.0999999999999999E-2</v>
      </c>
      <c r="Q7" s="13">
        <v>6.4000000000000001E-2</v>
      </c>
      <c r="R7" s="13">
        <v>6.3E-2</v>
      </c>
      <c r="S7" s="13">
        <v>6.0999999999999999E-2</v>
      </c>
      <c r="T7" s="13">
        <v>5.8999999999999997E-2</v>
      </c>
      <c r="U7" s="13">
        <v>5.8999999999999997E-2</v>
      </c>
      <c r="V7" s="13">
        <v>6.0999999999999999E-2</v>
      </c>
      <c r="W7" s="13">
        <v>6.0999999999999999E-2</v>
      </c>
      <c r="X7" s="13">
        <v>6.3E-2</v>
      </c>
      <c r="Y7" s="13">
        <v>0.06</v>
      </c>
      <c r="Z7" s="13">
        <v>6.2E-2</v>
      </c>
      <c r="AA7" s="13">
        <v>6.0999999999999999E-2</v>
      </c>
      <c r="AB7" s="13">
        <v>5.8000000000000003E-2</v>
      </c>
      <c r="AC7" s="13">
        <v>5.8000000000000003E-2</v>
      </c>
      <c r="AD7" s="13">
        <v>5.8000000000000003E-2</v>
      </c>
      <c r="AE7" s="13">
        <v>5.5E-2</v>
      </c>
      <c r="AF7" s="13">
        <v>5.7000000000000002E-2</v>
      </c>
      <c r="AG7" s="13">
        <v>5.5E-2</v>
      </c>
    </row>
    <row r="8" spans="2:33">
      <c r="B8" s="9"/>
      <c r="C8" s="11">
        <v>2</v>
      </c>
      <c r="D8" s="13">
        <v>0.23499999999999999</v>
      </c>
      <c r="E8" s="13">
        <v>0.23400000000000001</v>
      </c>
      <c r="F8" s="13">
        <v>0.23899999999999999</v>
      </c>
      <c r="G8" s="13">
        <v>0.23799999999999999</v>
      </c>
      <c r="H8" s="13">
        <v>0.23499999999999999</v>
      </c>
      <c r="I8" s="13">
        <v>0.24</v>
      </c>
      <c r="J8" s="13">
        <v>0.27700000000000002</v>
      </c>
      <c r="K8" s="13">
        <v>0.28499999999999998</v>
      </c>
      <c r="L8" s="13">
        <v>0.28799999999999998</v>
      </c>
      <c r="M8" s="13">
        <v>0.23499999999999999</v>
      </c>
      <c r="N8" s="13">
        <v>0.23699999999999999</v>
      </c>
      <c r="O8" s="13">
        <v>0.24099999999999999</v>
      </c>
      <c r="P8" s="13">
        <v>0.16300000000000001</v>
      </c>
      <c r="Q8" s="13">
        <v>0.158</v>
      </c>
      <c r="R8" s="13">
        <v>0.16</v>
      </c>
      <c r="S8" s="13">
        <v>0.23499999999999999</v>
      </c>
      <c r="T8" s="13">
        <v>0.245</v>
      </c>
      <c r="U8" s="13">
        <v>0.23899999999999999</v>
      </c>
      <c r="V8" s="13">
        <v>0.155</v>
      </c>
      <c r="W8" s="13">
        <v>0.15</v>
      </c>
      <c r="X8" s="13">
        <v>0.15</v>
      </c>
      <c r="Y8" s="13">
        <v>0.161</v>
      </c>
      <c r="Z8" s="13">
        <v>0.16400000000000001</v>
      </c>
      <c r="AA8" s="13">
        <v>0.16700000000000001</v>
      </c>
      <c r="AB8" s="13">
        <v>0.22</v>
      </c>
      <c r="AC8" s="13">
        <v>0.21299999999999999</v>
      </c>
      <c r="AD8" s="13">
        <v>0.219</v>
      </c>
      <c r="AE8" s="13">
        <v>0.14299999999999999</v>
      </c>
      <c r="AF8" s="13">
        <v>0.14599999999999999</v>
      </c>
      <c r="AG8" s="13">
        <v>0.14799999999999999</v>
      </c>
    </row>
    <row r="9" spans="2:33">
      <c r="B9" s="9"/>
      <c r="C9" s="11">
        <v>3</v>
      </c>
      <c r="D9" s="13">
        <v>0.94599999999999995</v>
      </c>
      <c r="E9" s="13">
        <v>0.94899999999999995</v>
      </c>
      <c r="F9" s="13">
        <v>0.94399999999999995</v>
      </c>
      <c r="G9" s="13">
        <v>0.80600000000000005</v>
      </c>
      <c r="H9" s="13">
        <v>0.79200000000000004</v>
      </c>
      <c r="I9" s="13">
        <v>0.79300000000000004</v>
      </c>
      <c r="J9" s="13">
        <v>1.1359999999999999</v>
      </c>
      <c r="K9" s="13">
        <v>1.137</v>
      </c>
      <c r="L9" s="13">
        <v>1.1419999999999999</v>
      </c>
      <c r="M9" s="13">
        <v>0.93700000000000006</v>
      </c>
      <c r="N9" s="13">
        <v>0.92700000000000005</v>
      </c>
      <c r="O9" s="13">
        <v>0.93200000000000005</v>
      </c>
      <c r="P9" s="13">
        <v>0.57499999999999996</v>
      </c>
      <c r="Q9" s="13">
        <v>0.57799999999999996</v>
      </c>
      <c r="R9" s="13">
        <v>0.56000000000000005</v>
      </c>
      <c r="S9" s="13">
        <v>0.96899999999999997</v>
      </c>
      <c r="T9" s="13">
        <v>0.97299999999999998</v>
      </c>
      <c r="U9" s="13">
        <v>0.97199999999999998</v>
      </c>
      <c r="V9" s="13">
        <v>0.55600000000000005</v>
      </c>
      <c r="W9" s="13">
        <v>0.53400000000000003</v>
      </c>
      <c r="X9" s="13">
        <v>0.51700000000000002</v>
      </c>
      <c r="Y9" s="13">
        <v>0.70799999999999996</v>
      </c>
      <c r="Z9" s="13">
        <v>0.69899999999999995</v>
      </c>
      <c r="AA9" s="13">
        <v>0.69599999999999995</v>
      </c>
      <c r="AB9" s="13">
        <v>1.129</v>
      </c>
      <c r="AC9" s="13">
        <v>1.1359999999999999</v>
      </c>
      <c r="AD9" s="13">
        <v>1.1359999999999999</v>
      </c>
      <c r="AE9" s="13">
        <v>0.68400000000000005</v>
      </c>
      <c r="AF9" s="13">
        <v>0.67600000000000005</v>
      </c>
      <c r="AG9" s="13">
        <v>0.69699999999999995</v>
      </c>
    </row>
    <row r="10" spans="2:33">
      <c r="B10" s="9"/>
      <c r="C10" s="14">
        <v>4</v>
      </c>
      <c r="D10" s="13">
        <v>2.9099999999999997</v>
      </c>
      <c r="E10" s="13">
        <v>2.9</v>
      </c>
      <c r="F10" s="13">
        <v>2.8100000000000005</v>
      </c>
      <c r="G10" s="13">
        <v>2.1</v>
      </c>
      <c r="H10" s="13">
        <v>2.06</v>
      </c>
      <c r="I10" s="13">
        <v>2.0699999999999998</v>
      </c>
      <c r="J10" s="13">
        <v>3.7800000000000002</v>
      </c>
      <c r="K10" s="13">
        <v>3.69</v>
      </c>
      <c r="L10" s="13">
        <v>3.7</v>
      </c>
      <c r="M10" s="13">
        <v>3.4899999999999998</v>
      </c>
      <c r="N10" s="13">
        <v>3.43</v>
      </c>
      <c r="O10" s="13">
        <v>3.39</v>
      </c>
      <c r="P10" s="13">
        <v>2.2000000000000002</v>
      </c>
      <c r="Q10" s="13">
        <v>2.13</v>
      </c>
      <c r="R10" s="13">
        <v>2.09</v>
      </c>
      <c r="S10" s="13">
        <v>2.9899999999999998</v>
      </c>
      <c r="T10" s="13">
        <v>2.9099999999999997</v>
      </c>
      <c r="U10" s="13">
        <v>2.9499999999999997</v>
      </c>
      <c r="V10" s="13">
        <v>2.12</v>
      </c>
      <c r="W10" s="13">
        <v>1.98</v>
      </c>
      <c r="X10" s="13">
        <v>1.9700000000000002</v>
      </c>
      <c r="Y10" s="13">
        <v>2.42</v>
      </c>
      <c r="Z10" s="13">
        <v>2.3200000000000003</v>
      </c>
      <c r="AA10" s="13">
        <v>2.3200000000000003</v>
      </c>
      <c r="AB10" s="13">
        <v>4.0999999999999996</v>
      </c>
      <c r="AC10" s="13">
        <v>4.01</v>
      </c>
      <c r="AD10" s="13">
        <v>3.99</v>
      </c>
      <c r="AE10" s="13">
        <v>2.9</v>
      </c>
      <c r="AF10" s="13">
        <v>2.88</v>
      </c>
      <c r="AG10" s="13">
        <v>2.82</v>
      </c>
    </row>
    <row r="11" spans="2:33">
      <c r="B11" s="9"/>
      <c r="C11" s="11">
        <v>5</v>
      </c>
      <c r="D11" s="13">
        <v>6.5600000000000005</v>
      </c>
      <c r="E11" s="13">
        <v>6.7200000000000006</v>
      </c>
      <c r="F11" s="13">
        <v>6.66</v>
      </c>
      <c r="G11" s="13">
        <v>4.4800000000000004</v>
      </c>
      <c r="H11" s="13">
        <v>4.2699999999999996</v>
      </c>
      <c r="I11" s="13">
        <v>4.3099999999999996</v>
      </c>
      <c r="J11" s="13">
        <v>8</v>
      </c>
      <c r="K11" s="13">
        <v>8.18</v>
      </c>
      <c r="L11" s="13">
        <v>7.59</v>
      </c>
      <c r="M11" s="13">
        <v>7.51</v>
      </c>
      <c r="N11" s="13">
        <v>7.14</v>
      </c>
      <c r="O11" s="13">
        <v>7.35</v>
      </c>
      <c r="P11" s="13">
        <v>5.29</v>
      </c>
      <c r="Q11" s="13">
        <v>5.4300000000000006</v>
      </c>
      <c r="R11" s="13">
        <v>5.18</v>
      </c>
      <c r="S11" s="13">
        <v>6.6000000000000005</v>
      </c>
      <c r="T11" s="13">
        <v>6.35</v>
      </c>
      <c r="U11" s="13">
        <v>6.4</v>
      </c>
      <c r="V11" s="13">
        <v>5</v>
      </c>
      <c r="W11" s="13">
        <v>5.15</v>
      </c>
      <c r="X11" s="13">
        <v>4.8599999999999994</v>
      </c>
      <c r="Y11" s="13">
        <v>5.5100000000000007</v>
      </c>
      <c r="Z11" s="13">
        <v>5.41</v>
      </c>
      <c r="AA11" s="13">
        <v>5.61</v>
      </c>
      <c r="AB11" s="13">
        <v>6.61</v>
      </c>
      <c r="AC11" s="13">
        <v>6.1099999999999994</v>
      </c>
      <c r="AD11" s="13">
        <v>6.3100000000000005</v>
      </c>
      <c r="AE11" s="13">
        <v>6.32</v>
      </c>
      <c r="AF11" s="13">
        <v>6.24</v>
      </c>
      <c r="AG11" s="11"/>
    </row>
    <row r="12" spans="2:33">
      <c r="B12" s="9"/>
      <c r="C12" s="11">
        <v>6</v>
      </c>
      <c r="D12" s="13">
        <v>7.69</v>
      </c>
      <c r="E12" s="13">
        <v>7.8900000000000006</v>
      </c>
      <c r="F12" s="13">
        <v>7.5600000000000005</v>
      </c>
      <c r="G12" s="13">
        <v>7.71</v>
      </c>
      <c r="H12" s="13">
        <v>7.27</v>
      </c>
      <c r="I12" s="13">
        <v>7.42</v>
      </c>
      <c r="J12" s="13">
        <v>8.23</v>
      </c>
      <c r="K12" s="13">
        <v>8.32</v>
      </c>
      <c r="L12" s="13">
        <v>8.42</v>
      </c>
      <c r="M12" s="13">
        <v>6.5600000000000005</v>
      </c>
      <c r="N12" s="13">
        <v>6.32</v>
      </c>
      <c r="O12" s="13">
        <v>6.5200000000000005</v>
      </c>
      <c r="P12" s="13">
        <v>6.53</v>
      </c>
      <c r="Q12" s="13">
        <v>6.5500000000000007</v>
      </c>
      <c r="R12" s="13">
        <v>6.59</v>
      </c>
      <c r="S12" s="13">
        <v>8</v>
      </c>
      <c r="T12" s="13">
        <v>8.16</v>
      </c>
      <c r="U12" s="13">
        <v>8.0500000000000007</v>
      </c>
      <c r="V12" s="13">
        <v>6.28</v>
      </c>
      <c r="W12" s="13">
        <v>6.44</v>
      </c>
      <c r="X12" s="13">
        <v>6.24</v>
      </c>
      <c r="Y12" s="13">
        <v>5.37</v>
      </c>
      <c r="Z12" s="13">
        <v>5.5500000000000007</v>
      </c>
      <c r="AA12" s="13">
        <v>5.44</v>
      </c>
      <c r="AB12" s="13">
        <v>7.1</v>
      </c>
      <c r="AC12" s="13">
        <v>7.27</v>
      </c>
      <c r="AD12" s="13">
        <v>6.9099999999999993</v>
      </c>
      <c r="AE12" s="13">
        <v>4.1399999999999997</v>
      </c>
      <c r="AF12" s="13">
        <v>4.09</v>
      </c>
      <c r="AG12" s="13">
        <v>3.89</v>
      </c>
    </row>
    <row r="13" spans="2:33">
      <c r="B13" s="9"/>
      <c r="C13" s="11">
        <v>7</v>
      </c>
      <c r="D13" s="13">
        <v>7.58</v>
      </c>
      <c r="E13" s="13">
        <v>7.6400000000000006</v>
      </c>
      <c r="F13" s="13">
        <v>7.67</v>
      </c>
      <c r="G13" s="13">
        <v>7.05</v>
      </c>
      <c r="H13" s="13">
        <v>6.9899999999999993</v>
      </c>
      <c r="I13" s="13">
        <v>6.74</v>
      </c>
      <c r="J13" s="13">
        <v>8.1999999999999993</v>
      </c>
      <c r="K13" s="13">
        <v>8.35</v>
      </c>
      <c r="L13" s="13">
        <v>8.23</v>
      </c>
      <c r="M13" s="13">
        <v>5.83</v>
      </c>
      <c r="N13" s="13">
        <v>5.5900000000000007</v>
      </c>
      <c r="O13" s="13">
        <v>5.7799999999999994</v>
      </c>
      <c r="P13" s="13">
        <v>6.2</v>
      </c>
      <c r="Q13" s="13">
        <v>6.1899999999999995</v>
      </c>
      <c r="R13" s="13">
        <v>5.9499999999999993</v>
      </c>
      <c r="S13" s="13">
        <v>7.8800000000000008</v>
      </c>
      <c r="T13" s="13">
        <v>7.9700000000000006</v>
      </c>
      <c r="U13" s="13">
        <v>7.91</v>
      </c>
      <c r="V13" s="13">
        <v>6.33</v>
      </c>
      <c r="W13" s="13">
        <v>6.3100000000000005</v>
      </c>
      <c r="X13" s="13">
        <v>6.22</v>
      </c>
      <c r="Y13" s="13">
        <v>5.34</v>
      </c>
      <c r="Z13" s="13">
        <v>5.23</v>
      </c>
      <c r="AA13" s="13">
        <v>5.12</v>
      </c>
      <c r="AB13" s="13">
        <v>4.09</v>
      </c>
      <c r="AC13" s="13">
        <v>4.34</v>
      </c>
      <c r="AD13" s="13">
        <v>4.37</v>
      </c>
      <c r="AE13" s="13">
        <v>3.19</v>
      </c>
      <c r="AF13" s="13">
        <v>3.14</v>
      </c>
      <c r="AG13" s="13">
        <v>3.4799999999999995</v>
      </c>
    </row>
    <row r="14" spans="2:33">
      <c r="B14" s="9"/>
      <c r="C14" s="11">
        <v>9</v>
      </c>
      <c r="D14" s="13">
        <v>7.7200000000000006</v>
      </c>
      <c r="E14" s="13">
        <v>7.51</v>
      </c>
      <c r="F14" s="13">
        <v>7.49</v>
      </c>
      <c r="G14" s="13">
        <v>7.2799999999999994</v>
      </c>
      <c r="H14" s="13">
        <v>7.32</v>
      </c>
      <c r="I14" s="13">
        <v>7.25</v>
      </c>
      <c r="J14" s="13">
        <v>8.2199999999999989</v>
      </c>
      <c r="K14" s="13">
        <v>8.02</v>
      </c>
      <c r="L14" s="13">
        <v>7.98</v>
      </c>
      <c r="M14" s="13">
        <v>5.8199999999999994</v>
      </c>
      <c r="N14" s="13">
        <v>5.53</v>
      </c>
      <c r="O14" s="13">
        <v>5.5900000000000007</v>
      </c>
      <c r="P14" s="13">
        <v>5.12</v>
      </c>
      <c r="Q14" s="13">
        <v>4.87</v>
      </c>
      <c r="R14" s="13">
        <v>4.92</v>
      </c>
      <c r="S14" s="13">
        <v>8.8000000000000007</v>
      </c>
      <c r="T14" s="13">
        <v>8.73</v>
      </c>
      <c r="U14" s="13">
        <v>8.35</v>
      </c>
      <c r="V14" s="13">
        <v>5.04</v>
      </c>
      <c r="W14" s="13">
        <v>4.6999999999999993</v>
      </c>
      <c r="X14" s="13">
        <v>4.5</v>
      </c>
      <c r="Y14" s="13">
        <v>4.71</v>
      </c>
      <c r="Z14" s="13">
        <v>4.4400000000000004</v>
      </c>
      <c r="AA14" s="13">
        <v>4.54</v>
      </c>
      <c r="AB14" s="13">
        <v>3.53</v>
      </c>
      <c r="AC14" s="13">
        <v>3.4000000000000004</v>
      </c>
      <c r="AD14" s="13">
        <v>3.22</v>
      </c>
      <c r="AE14" s="13">
        <v>2.94</v>
      </c>
      <c r="AF14" s="13">
        <v>2.8699999999999997</v>
      </c>
      <c r="AG14" s="13">
        <v>2.8899999999999997</v>
      </c>
    </row>
    <row r="15" spans="2:33">
      <c r="B15" s="9"/>
      <c r="C15" s="11">
        <v>10</v>
      </c>
      <c r="D15" s="13">
        <v>7.54</v>
      </c>
      <c r="E15" s="13">
        <v>7.48</v>
      </c>
      <c r="F15" s="13">
        <v>7.43</v>
      </c>
      <c r="G15" s="13">
        <v>7.0299999999999994</v>
      </c>
      <c r="H15" s="13">
        <v>7.1099999999999994</v>
      </c>
      <c r="I15" s="13">
        <v>7.0399999999999991</v>
      </c>
      <c r="J15" s="13">
        <v>8.120000000000001</v>
      </c>
      <c r="K15" s="13">
        <v>7.58</v>
      </c>
      <c r="L15" s="13">
        <v>7.46</v>
      </c>
      <c r="M15" s="13">
        <v>5.67</v>
      </c>
      <c r="N15" s="13">
        <v>5.42</v>
      </c>
      <c r="O15" s="13">
        <v>5.3900000000000006</v>
      </c>
      <c r="P15" s="13">
        <v>4.59</v>
      </c>
      <c r="Q15" s="13">
        <v>4.3899999999999997</v>
      </c>
      <c r="R15" s="13">
        <v>4.37</v>
      </c>
      <c r="S15" s="13">
        <v>8.85</v>
      </c>
      <c r="T15" s="13">
        <v>8.74</v>
      </c>
      <c r="U15" s="13">
        <v>8.74</v>
      </c>
      <c r="V15" s="13">
        <v>4.45</v>
      </c>
      <c r="W15" s="13">
        <v>4.03</v>
      </c>
      <c r="X15" s="13">
        <v>4.0999999999999996</v>
      </c>
      <c r="Y15" s="13">
        <v>4.29</v>
      </c>
      <c r="Z15" s="13">
        <v>4.0500000000000007</v>
      </c>
      <c r="AA15" s="13">
        <v>3.85</v>
      </c>
      <c r="AB15" s="13">
        <v>3.4000000000000004</v>
      </c>
      <c r="AC15" s="13">
        <v>3.2</v>
      </c>
      <c r="AD15" s="13">
        <v>3.16</v>
      </c>
      <c r="AE15" s="13">
        <v>2.72</v>
      </c>
      <c r="AF15" s="13">
        <v>2.6500000000000004</v>
      </c>
      <c r="AG15" s="13">
        <v>2.6900000000000004</v>
      </c>
    </row>
    <row r="16" spans="2:33">
      <c r="B16" s="9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2:33">
      <c r="B17" s="9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2:33">
      <c r="B18" s="9"/>
      <c r="C18" s="11"/>
      <c r="D18" s="15"/>
      <c r="E18" s="16" t="s">
        <v>7</v>
      </c>
      <c r="F18" s="17" t="s">
        <v>37</v>
      </c>
      <c r="G18" s="17" t="s">
        <v>38</v>
      </c>
      <c r="H18" s="17" t="s">
        <v>39</v>
      </c>
      <c r="I18" s="17" t="s">
        <v>40</v>
      </c>
      <c r="J18" s="17" t="s">
        <v>41</v>
      </c>
      <c r="K18" s="17" t="s">
        <v>42</v>
      </c>
      <c r="L18" s="17" t="s">
        <v>43</v>
      </c>
      <c r="M18" s="17" t="s">
        <v>44</v>
      </c>
      <c r="N18" s="17" t="s">
        <v>45</v>
      </c>
      <c r="O18" s="11"/>
      <c r="P18" s="11" t="s">
        <v>46</v>
      </c>
      <c r="Q18" s="16" t="s">
        <v>7</v>
      </c>
      <c r="R18" s="17" t="s">
        <v>37</v>
      </c>
      <c r="S18" s="17" t="s">
        <v>38</v>
      </c>
      <c r="T18" s="17" t="s">
        <v>39</v>
      </c>
      <c r="U18" s="17" t="s">
        <v>40</v>
      </c>
      <c r="V18" s="17" t="s">
        <v>41</v>
      </c>
      <c r="W18" s="17" t="s">
        <v>42</v>
      </c>
      <c r="X18" s="17" t="s">
        <v>43</v>
      </c>
      <c r="Y18" s="17" t="s">
        <v>44</v>
      </c>
      <c r="Z18" s="17" t="s">
        <v>45</v>
      </c>
      <c r="AA18" s="10"/>
      <c r="AB18" s="10"/>
      <c r="AC18" s="10"/>
      <c r="AD18" s="10"/>
      <c r="AE18" s="10"/>
      <c r="AF18" s="10"/>
      <c r="AG18" s="10"/>
    </row>
    <row r="19" spans="2:33">
      <c r="B19" s="9"/>
      <c r="C19" s="11"/>
      <c r="D19" s="11">
        <v>1</v>
      </c>
      <c r="E19" s="18">
        <f t="shared" ref="E19:E27" si="0">AVERAGE(D7:F7)</f>
        <v>6.2E-2</v>
      </c>
      <c r="F19" s="18">
        <f t="shared" ref="F19:F27" si="1">AVERAGE(G7:I7)</f>
        <v>6.133333333333333E-2</v>
      </c>
      <c r="G19" s="18">
        <f t="shared" ref="G19:G27" si="2">AVERAGE(J7:L7)</f>
        <v>5.8999999999999997E-2</v>
      </c>
      <c r="H19" s="18">
        <f t="shared" ref="H19:H27" si="3">AVERAGE(M7:O7)</f>
        <v>5.6000000000000001E-2</v>
      </c>
      <c r="I19" s="18">
        <f t="shared" ref="I19:I27" si="4">AVERAGE(P7:R7)</f>
        <v>6.2666666666666662E-2</v>
      </c>
      <c r="J19" s="18">
        <f t="shared" ref="J19:J27" si="5">AVERAGE(S7:U7)</f>
        <v>5.9666666666666666E-2</v>
      </c>
      <c r="K19" s="18">
        <f t="shared" ref="K19:K27" si="6">AVERAGE(V7:X7)</f>
        <v>6.1666666666666668E-2</v>
      </c>
      <c r="L19" s="18">
        <f t="shared" ref="L19:L27" si="7">AVERAGE(Y7:AA7)</f>
        <v>6.0999999999999999E-2</v>
      </c>
      <c r="M19" s="18">
        <f t="shared" ref="M19:M27" si="8">AVERAGE(AB7:AD7)</f>
        <v>5.8000000000000003E-2</v>
      </c>
      <c r="N19" s="18">
        <f t="shared" ref="N19:N27" si="9">AVERAGE(AE7:AG7)</f>
        <v>5.566666666666667E-2</v>
      </c>
      <c r="O19" s="11"/>
      <c r="P19" s="11">
        <v>1</v>
      </c>
      <c r="Q19" s="13">
        <f t="shared" ref="Q19:Q27" si="10">STDEV(D7:F7)</f>
        <v>1.0000000000000009E-3</v>
      </c>
      <c r="R19" s="13">
        <f t="shared" ref="R19:R27" si="11">STDEV(G7:I7)</f>
        <v>5.7735026918962634E-4</v>
      </c>
      <c r="S19" s="13">
        <f t="shared" ref="S19:S27" si="12">STDEV(J7:L7)</f>
        <v>0</v>
      </c>
      <c r="T19" s="13">
        <f t="shared" ref="T19:T27" si="13">STDEV(M7:O7)</f>
        <v>0</v>
      </c>
      <c r="U19" s="13">
        <f t="shared" ref="U19:U27" si="14">STDEV(P7:R7)</f>
        <v>1.5275252316519479E-3</v>
      </c>
      <c r="V19" s="13">
        <f t="shared" ref="V19:V27" si="15">STDEV(S7:U7)</f>
        <v>1.1547005383792525E-3</v>
      </c>
      <c r="W19" s="13">
        <f t="shared" ref="W19:W27" si="16">STDEV(V7:X7)</f>
        <v>1.1547005383792527E-3</v>
      </c>
      <c r="X19" s="13">
        <f t="shared" ref="X19:X27" si="17">STDEV(Y7:AA7)</f>
        <v>1.0000000000000009E-3</v>
      </c>
      <c r="Y19" s="13">
        <f t="shared" ref="Y19:Y27" si="18">STDEV(AB7:AD7)</f>
        <v>0</v>
      </c>
      <c r="Z19" s="13">
        <f t="shared" ref="Z19:Z27" si="19">STDEV(AE7:AG7)</f>
        <v>1.1547005383792525E-3</v>
      </c>
      <c r="AA19" s="10"/>
      <c r="AB19" s="10"/>
      <c r="AC19" s="10"/>
      <c r="AD19" s="10"/>
      <c r="AE19" s="10"/>
      <c r="AF19" s="10"/>
      <c r="AG19" s="10"/>
    </row>
    <row r="20" spans="2:33">
      <c r="B20" s="9"/>
      <c r="C20" s="11"/>
      <c r="D20" s="11">
        <v>2</v>
      </c>
      <c r="E20" s="18">
        <f t="shared" si="0"/>
        <v>0.23599999999999999</v>
      </c>
      <c r="F20" s="18">
        <f t="shared" si="1"/>
        <v>0.23766666666666666</v>
      </c>
      <c r="G20" s="18">
        <f t="shared" si="2"/>
        <v>0.28333333333333338</v>
      </c>
      <c r="H20" s="18">
        <f t="shared" si="3"/>
        <v>0.23766666666666666</v>
      </c>
      <c r="I20" s="18">
        <f t="shared" si="4"/>
        <v>0.16033333333333333</v>
      </c>
      <c r="J20" s="18">
        <f t="shared" si="5"/>
        <v>0.23966666666666667</v>
      </c>
      <c r="K20" s="18">
        <f t="shared" si="6"/>
        <v>0.15166666666666664</v>
      </c>
      <c r="L20" s="18">
        <f t="shared" si="7"/>
        <v>0.16400000000000001</v>
      </c>
      <c r="M20" s="18">
        <f t="shared" si="8"/>
        <v>0.21733333333333335</v>
      </c>
      <c r="N20" s="18">
        <f t="shared" si="9"/>
        <v>0.14566666666666664</v>
      </c>
      <c r="O20" s="11"/>
      <c r="P20" s="11">
        <v>2</v>
      </c>
      <c r="Q20" s="13">
        <f t="shared" si="10"/>
        <v>2.6457513110645825E-3</v>
      </c>
      <c r="R20" s="13">
        <f t="shared" si="11"/>
        <v>2.5166114784235852E-3</v>
      </c>
      <c r="S20" s="13">
        <f t="shared" si="12"/>
        <v>5.6862407030773008E-3</v>
      </c>
      <c r="T20" s="13">
        <f t="shared" si="13"/>
        <v>3.0550504633038958E-3</v>
      </c>
      <c r="U20" s="13">
        <f t="shared" si="14"/>
        <v>2.5166114784235852E-3</v>
      </c>
      <c r="V20" s="13">
        <f t="shared" si="15"/>
        <v>5.0332229568471705E-3</v>
      </c>
      <c r="W20" s="13">
        <f t="shared" si="16"/>
        <v>2.8867513459481312E-3</v>
      </c>
      <c r="X20" s="13">
        <f t="shared" si="17"/>
        <v>3.0000000000000027E-3</v>
      </c>
      <c r="Y20" s="13">
        <f t="shared" si="18"/>
        <v>3.7859388972001857E-3</v>
      </c>
      <c r="Z20" s="13">
        <f t="shared" si="19"/>
        <v>2.5166114784235852E-3</v>
      </c>
      <c r="AA20" s="10"/>
      <c r="AB20" s="10"/>
      <c r="AC20" s="10"/>
      <c r="AD20" s="10"/>
      <c r="AE20" s="10"/>
      <c r="AF20" s="10"/>
      <c r="AG20" s="10"/>
    </row>
    <row r="21" spans="2:33">
      <c r="B21" s="9"/>
      <c r="C21" s="11"/>
      <c r="D21" s="11">
        <v>3</v>
      </c>
      <c r="E21" s="18">
        <f t="shared" si="0"/>
        <v>0.94633333333333336</v>
      </c>
      <c r="F21" s="18">
        <f t="shared" si="1"/>
        <v>0.79700000000000004</v>
      </c>
      <c r="G21" s="18">
        <f t="shared" si="2"/>
        <v>1.1383333333333332</v>
      </c>
      <c r="H21" s="18">
        <f t="shared" si="3"/>
        <v>0.93200000000000005</v>
      </c>
      <c r="I21" s="18">
        <f t="shared" si="4"/>
        <v>0.57100000000000006</v>
      </c>
      <c r="J21" s="18">
        <f t="shared" si="5"/>
        <v>0.97133333333333327</v>
      </c>
      <c r="K21" s="18">
        <f t="shared" si="6"/>
        <v>0.53566666666666674</v>
      </c>
      <c r="L21" s="18">
        <f t="shared" si="7"/>
        <v>0.70099999999999996</v>
      </c>
      <c r="M21" s="18">
        <f t="shared" si="8"/>
        <v>1.1336666666666666</v>
      </c>
      <c r="N21" s="18">
        <f t="shared" si="9"/>
        <v>0.68566666666666665</v>
      </c>
      <c r="O21" s="11"/>
      <c r="P21" s="11">
        <v>3</v>
      </c>
      <c r="Q21" s="13">
        <f t="shared" si="10"/>
        <v>2.5166114784235852E-3</v>
      </c>
      <c r="R21" s="13">
        <f t="shared" si="11"/>
        <v>7.8102496759066614E-3</v>
      </c>
      <c r="S21" s="13">
        <f t="shared" si="12"/>
        <v>3.2145502536642979E-3</v>
      </c>
      <c r="T21" s="13">
        <f t="shared" si="13"/>
        <v>5.0000000000000044E-3</v>
      </c>
      <c r="U21" s="13">
        <f t="shared" si="14"/>
        <v>9.6436507609929008E-3</v>
      </c>
      <c r="V21" s="13">
        <f t="shared" si="15"/>
        <v>2.0816659994661348E-3</v>
      </c>
      <c r="W21" s="13">
        <f t="shared" si="16"/>
        <v>1.955334583474997E-2</v>
      </c>
      <c r="X21" s="13">
        <f t="shared" si="17"/>
        <v>6.2449979983984034E-3</v>
      </c>
      <c r="Y21" s="13">
        <f t="shared" si="18"/>
        <v>4.0414518843273194E-3</v>
      </c>
      <c r="Z21" s="13">
        <f t="shared" si="19"/>
        <v>1.0598742063723047E-2</v>
      </c>
      <c r="AA21" s="10"/>
      <c r="AB21" s="10"/>
      <c r="AC21" s="10"/>
      <c r="AD21" s="10"/>
      <c r="AE21" s="10"/>
      <c r="AF21" s="10"/>
      <c r="AG21" s="10"/>
    </row>
    <row r="22" spans="2:33">
      <c r="B22" s="9"/>
      <c r="C22" s="11"/>
      <c r="D22" s="11">
        <v>4</v>
      </c>
      <c r="E22" s="18">
        <f t="shared" si="0"/>
        <v>2.8733333333333335</v>
      </c>
      <c r="F22" s="18">
        <f t="shared" si="1"/>
        <v>2.0766666666666667</v>
      </c>
      <c r="G22" s="18">
        <f t="shared" si="2"/>
        <v>3.723333333333334</v>
      </c>
      <c r="H22" s="18">
        <f t="shared" si="3"/>
        <v>3.436666666666667</v>
      </c>
      <c r="I22" s="18">
        <f t="shared" si="4"/>
        <v>2.14</v>
      </c>
      <c r="J22" s="18">
        <f t="shared" si="5"/>
        <v>2.9499999999999997</v>
      </c>
      <c r="K22" s="18">
        <f t="shared" si="6"/>
        <v>2.0233333333333334</v>
      </c>
      <c r="L22" s="18">
        <f t="shared" si="7"/>
        <v>2.3533333333333335</v>
      </c>
      <c r="M22" s="18">
        <f t="shared" si="8"/>
        <v>4.0333333333333332</v>
      </c>
      <c r="N22" s="18">
        <f t="shared" si="9"/>
        <v>2.8666666666666667</v>
      </c>
      <c r="O22" s="11"/>
      <c r="P22" s="11">
        <v>4</v>
      </c>
      <c r="Q22" s="13">
        <f t="shared" si="10"/>
        <v>5.5075705472860607E-2</v>
      </c>
      <c r="R22" s="13">
        <f t="shared" si="11"/>
        <v>2.0816659994661379E-2</v>
      </c>
      <c r="S22" s="13">
        <f t="shared" si="12"/>
        <v>4.9328828623162589E-2</v>
      </c>
      <c r="T22" s="13">
        <f t="shared" si="13"/>
        <v>5.033222956847147E-2</v>
      </c>
      <c r="U22" s="13">
        <f t="shared" si="14"/>
        <v>5.5677643628300383E-2</v>
      </c>
      <c r="V22" s="13">
        <f t="shared" si="15"/>
        <v>4.0000000000000036E-2</v>
      </c>
      <c r="W22" s="13">
        <f t="shared" si="16"/>
        <v>8.3864970836060829E-2</v>
      </c>
      <c r="X22" s="13">
        <f t="shared" si="17"/>
        <v>5.7735026918962373E-2</v>
      </c>
      <c r="Y22" s="13">
        <f t="shared" si="18"/>
        <v>5.8594652770822916E-2</v>
      </c>
      <c r="Z22" s="13">
        <f t="shared" si="19"/>
        <v>4.1633319989322688E-2</v>
      </c>
      <c r="AA22" s="10"/>
      <c r="AB22" s="10"/>
      <c r="AC22" s="10"/>
      <c r="AD22" s="10"/>
      <c r="AE22" s="10"/>
      <c r="AF22" s="10"/>
      <c r="AG22" s="10"/>
    </row>
    <row r="23" spans="2:33">
      <c r="B23" s="9"/>
      <c r="C23" s="11"/>
      <c r="D23" s="11">
        <v>5</v>
      </c>
      <c r="E23" s="18">
        <f t="shared" si="0"/>
        <v>6.6466666666666674</v>
      </c>
      <c r="F23" s="18">
        <f t="shared" si="1"/>
        <v>4.3533333333333326</v>
      </c>
      <c r="G23" s="18">
        <f t="shared" si="2"/>
        <v>7.9233333333333329</v>
      </c>
      <c r="H23" s="18">
        <f t="shared" si="3"/>
        <v>7.333333333333333</v>
      </c>
      <c r="I23" s="18">
        <f t="shared" si="4"/>
        <v>5.3</v>
      </c>
      <c r="J23" s="18">
        <f t="shared" si="5"/>
        <v>6.45</v>
      </c>
      <c r="K23" s="18">
        <f t="shared" si="6"/>
        <v>5.003333333333333</v>
      </c>
      <c r="L23" s="18">
        <f t="shared" si="7"/>
        <v>5.5100000000000007</v>
      </c>
      <c r="M23" s="18">
        <f t="shared" si="8"/>
        <v>6.3433333333333337</v>
      </c>
      <c r="N23" s="18">
        <f t="shared" si="9"/>
        <v>6.28</v>
      </c>
      <c r="O23" s="11"/>
      <c r="P23" s="11">
        <v>5</v>
      </c>
      <c r="Q23" s="13">
        <f t="shared" si="10"/>
        <v>8.0829037686547645E-2</v>
      </c>
      <c r="R23" s="13">
        <f t="shared" si="11"/>
        <v>0.11150485789118535</v>
      </c>
      <c r="S23" s="13">
        <f t="shared" si="12"/>
        <v>0.30237945256470933</v>
      </c>
      <c r="T23" s="13">
        <f t="shared" si="13"/>
        <v>0.18556220879622379</v>
      </c>
      <c r="U23" s="13">
        <f t="shared" si="14"/>
        <v>0.12529964086141712</v>
      </c>
      <c r="V23" s="13">
        <f t="shared" si="15"/>
        <v>0.1322875655532299</v>
      </c>
      <c r="W23" s="13">
        <f t="shared" si="16"/>
        <v>0.14502873278538106</v>
      </c>
      <c r="X23" s="13">
        <f t="shared" si="17"/>
        <v>0.10000000000000009</v>
      </c>
      <c r="Y23" s="13">
        <f t="shared" si="18"/>
        <v>0.25166114784235871</v>
      </c>
      <c r="Z23" s="13">
        <f t="shared" si="19"/>
        <v>5.6568542494923851E-2</v>
      </c>
      <c r="AA23" s="10"/>
      <c r="AB23" s="10"/>
      <c r="AC23" s="10"/>
      <c r="AD23" s="10"/>
      <c r="AE23" s="10"/>
      <c r="AF23" s="10"/>
      <c r="AG23" s="10"/>
    </row>
    <row r="24" spans="2:33">
      <c r="B24" s="9"/>
      <c r="C24" s="11"/>
      <c r="D24" s="11">
        <v>6</v>
      </c>
      <c r="E24" s="18">
        <f t="shared" si="0"/>
        <v>7.7133333333333338</v>
      </c>
      <c r="F24" s="18">
        <f t="shared" si="1"/>
        <v>7.4666666666666659</v>
      </c>
      <c r="G24" s="18">
        <f t="shared" si="2"/>
        <v>8.3233333333333324</v>
      </c>
      <c r="H24" s="18">
        <f t="shared" si="3"/>
        <v>6.4666666666666677</v>
      </c>
      <c r="I24" s="18">
        <f t="shared" si="4"/>
        <v>6.5566666666666675</v>
      </c>
      <c r="J24" s="18">
        <f t="shared" si="5"/>
        <v>8.07</v>
      </c>
      <c r="K24" s="18">
        <f t="shared" si="6"/>
        <v>6.32</v>
      </c>
      <c r="L24" s="18">
        <f t="shared" si="7"/>
        <v>5.453333333333334</v>
      </c>
      <c r="M24" s="18">
        <f t="shared" si="8"/>
        <v>7.0933333333333328</v>
      </c>
      <c r="N24" s="18">
        <f t="shared" si="9"/>
        <v>4.04</v>
      </c>
      <c r="O24" s="11"/>
      <c r="P24" s="11">
        <v>6</v>
      </c>
      <c r="Q24" s="13">
        <f t="shared" si="10"/>
        <v>0.16623276853055582</v>
      </c>
      <c r="R24" s="13">
        <f t="shared" si="11"/>
        <v>0.2236813209307684</v>
      </c>
      <c r="S24" s="13">
        <f t="shared" si="12"/>
        <v>9.504384952922143E-2</v>
      </c>
      <c r="T24" s="13">
        <f t="shared" si="13"/>
        <v>0.12858201014657286</v>
      </c>
      <c r="U24" s="13">
        <f t="shared" si="14"/>
        <v>3.0550504633038669E-2</v>
      </c>
      <c r="V24" s="13">
        <f t="shared" si="15"/>
        <v>8.1853527718724492E-2</v>
      </c>
      <c r="W24" s="13">
        <f t="shared" si="16"/>
        <v>0.10583005244258371</v>
      </c>
      <c r="X24" s="13">
        <f t="shared" si="17"/>
        <v>9.0737717258774969E-2</v>
      </c>
      <c r="Y24" s="13">
        <f t="shared" si="18"/>
        <v>0.18009256878986815</v>
      </c>
      <c r="Z24" s="13">
        <f t="shared" si="19"/>
        <v>0.13228756555322932</v>
      </c>
      <c r="AA24" s="10"/>
      <c r="AB24" s="10"/>
      <c r="AC24" s="10"/>
      <c r="AD24" s="10"/>
      <c r="AE24" s="10"/>
      <c r="AF24" s="10"/>
      <c r="AG24" s="10"/>
    </row>
    <row r="25" spans="2:33">
      <c r="B25" s="9"/>
      <c r="C25" s="11"/>
      <c r="D25" s="11">
        <v>7</v>
      </c>
      <c r="E25" s="18">
        <f t="shared" si="0"/>
        <v>7.63</v>
      </c>
      <c r="F25" s="18">
        <f t="shared" si="1"/>
        <v>6.9266666666666667</v>
      </c>
      <c r="G25" s="18">
        <f t="shared" si="2"/>
        <v>8.26</v>
      </c>
      <c r="H25" s="18">
        <f t="shared" si="3"/>
        <v>5.7333333333333343</v>
      </c>
      <c r="I25" s="18">
        <f t="shared" si="4"/>
        <v>6.1133333333333333</v>
      </c>
      <c r="J25" s="18">
        <f t="shared" si="5"/>
        <v>7.9200000000000008</v>
      </c>
      <c r="K25" s="18">
        <f t="shared" si="6"/>
        <v>6.2866666666666662</v>
      </c>
      <c r="L25" s="18">
        <f t="shared" si="7"/>
        <v>5.23</v>
      </c>
      <c r="M25" s="18">
        <f t="shared" si="8"/>
        <v>4.2666666666666666</v>
      </c>
      <c r="N25" s="18">
        <f t="shared" si="9"/>
        <v>3.2699999999999996</v>
      </c>
      <c r="O25" s="11"/>
      <c r="P25" s="11">
        <v>7</v>
      </c>
      <c r="Q25" s="13">
        <f t="shared" si="10"/>
        <v>4.5825756949558392E-2</v>
      </c>
      <c r="R25" s="13">
        <f t="shared" si="11"/>
        <v>0.16441816606851334</v>
      </c>
      <c r="S25" s="13">
        <f t="shared" si="12"/>
        <v>7.9372539331937705E-2</v>
      </c>
      <c r="T25" s="13">
        <f t="shared" si="13"/>
        <v>0.12662279942148336</v>
      </c>
      <c r="U25" s="13">
        <f t="shared" si="14"/>
        <v>0.14153915830374797</v>
      </c>
      <c r="V25" s="13">
        <f t="shared" si="15"/>
        <v>4.5825756949558392E-2</v>
      </c>
      <c r="W25" s="13">
        <f t="shared" si="16"/>
        <v>5.8594652770823416E-2</v>
      </c>
      <c r="X25" s="13">
        <f t="shared" si="17"/>
        <v>0.10999999999999988</v>
      </c>
      <c r="Y25" s="13">
        <f t="shared" si="18"/>
        <v>0.1537313674346695</v>
      </c>
      <c r="Z25" s="13">
        <f t="shared" si="19"/>
        <v>0.1835755975068579</v>
      </c>
      <c r="AA25" s="10"/>
      <c r="AB25" s="10"/>
      <c r="AC25" s="10"/>
      <c r="AD25" s="10"/>
      <c r="AE25" s="10"/>
      <c r="AF25" s="10"/>
      <c r="AG25" s="10"/>
    </row>
    <row r="26" spans="2:33">
      <c r="B26" s="9"/>
      <c r="C26" s="11"/>
      <c r="D26" s="11">
        <v>9</v>
      </c>
      <c r="E26" s="18">
        <f t="shared" si="0"/>
        <v>7.5733333333333333</v>
      </c>
      <c r="F26" s="18">
        <f t="shared" si="1"/>
        <v>7.2833333333333341</v>
      </c>
      <c r="G26" s="18">
        <f t="shared" si="2"/>
        <v>8.0733333333333324</v>
      </c>
      <c r="H26" s="18">
        <f t="shared" si="3"/>
        <v>5.6466666666666674</v>
      </c>
      <c r="I26" s="18">
        <f t="shared" si="4"/>
        <v>4.97</v>
      </c>
      <c r="J26" s="18">
        <f t="shared" si="5"/>
        <v>8.6266666666666669</v>
      </c>
      <c r="K26" s="18">
        <f t="shared" si="6"/>
        <v>4.7466666666666661</v>
      </c>
      <c r="L26" s="18">
        <f t="shared" si="7"/>
        <v>4.5633333333333335</v>
      </c>
      <c r="M26" s="18">
        <f t="shared" si="8"/>
        <v>3.3833333333333333</v>
      </c>
      <c r="N26" s="18">
        <f t="shared" si="9"/>
        <v>2.9</v>
      </c>
      <c r="O26" s="11"/>
      <c r="P26" s="11">
        <v>9</v>
      </c>
      <c r="Q26" s="13">
        <f t="shared" si="10"/>
        <v>0.12741009902410966</v>
      </c>
      <c r="R26" s="13">
        <f t="shared" si="11"/>
        <v>3.5118845842842639E-2</v>
      </c>
      <c r="S26" s="13">
        <f t="shared" si="12"/>
        <v>0.12858201014657203</v>
      </c>
      <c r="T26" s="13">
        <f t="shared" si="13"/>
        <v>0.15307950004273321</v>
      </c>
      <c r="U26" s="13">
        <f t="shared" si="14"/>
        <v>0.13228756555322957</v>
      </c>
      <c r="V26" s="13">
        <f t="shared" si="15"/>
        <v>0.24214320831552058</v>
      </c>
      <c r="W26" s="13">
        <f t="shared" si="16"/>
        <v>0.27300793639257698</v>
      </c>
      <c r="X26" s="13">
        <f t="shared" si="17"/>
        <v>0.13650396819628827</v>
      </c>
      <c r="Y26" s="13">
        <f t="shared" si="18"/>
        <v>0.15567059238447473</v>
      </c>
      <c r="Z26" s="13">
        <f t="shared" si="19"/>
        <v>3.605551275464005E-2</v>
      </c>
      <c r="AA26" s="10"/>
      <c r="AB26" s="10"/>
      <c r="AC26" s="10"/>
      <c r="AD26" s="10"/>
      <c r="AE26" s="10"/>
      <c r="AF26" s="10"/>
      <c r="AG26" s="10"/>
    </row>
    <row r="27" spans="2:33">
      <c r="B27" s="9"/>
      <c r="C27" s="11"/>
      <c r="D27" s="11">
        <v>10</v>
      </c>
      <c r="E27" s="18">
        <f t="shared" si="0"/>
        <v>7.4833333333333334</v>
      </c>
      <c r="F27" s="18">
        <f t="shared" si="1"/>
        <v>7.06</v>
      </c>
      <c r="G27" s="18">
        <f t="shared" si="2"/>
        <v>7.72</v>
      </c>
      <c r="H27" s="18">
        <f t="shared" si="3"/>
        <v>5.4933333333333332</v>
      </c>
      <c r="I27" s="18">
        <f t="shared" si="4"/>
        <v>4.45</v>
      </c>
      <c r="J27" s="18">
        <f t="shared" si="5"/>
        <v>8.7766666666666655</v>
      </c>
      <c r="K27" s="18">
        <f t="shared" si="6"/>
        <v>4.1933333333333334</v>
      </c>
      <c r="L27" s="18">
        <f t="shared" si="7"/>
        <v>4.0633333333333335</v>
      </c>
      <c r="M27" s="18">
        <f t="shared" si="8"/>
        <v>3.2533333333333339</v>
      </c>
      <c r="N27" s="18">
        <f t="shared" si="9"/>
        <v>2.6866666666666674</v>
      </c>
      <c r="O27" s="11"/>
      <c r="P27" s="11">
        <v>10</v>
      </c>
      <c r="Q27" s="13">
        <f t="shared" si="10"/>
        <v>5.5075705472861163E-2</v>
      </c>
      <c r="R27" s="13">
        <f t="shared" si="11"/>
        <v>4.3588989435406823E-2</v>
      </c>
      <c r="S27" s="13">
        <f t="shared" si="12"/>
        <v>0.35156791662493947</v>
      </c>
      <c r="T27" s="13">
        <f t="shared" si="13"/>
        <v>0.1537313674346692</v>
      </c>
      <c r="U27" s="13">
        <f t="shared" si="14"/>
        <v>0.12165525060596435</v>
      </c>
      <c r="V27" s="13">
        <f t="shared" si="15"/>
        <v>6.3508529610858511E-2</v>
      </c>
      <c r="W27" s="13">
        <f t="shared" si="16"/>
        <v>0.22501851775650236</v>
      </c>
      <c r="X27" s="13">
        <f t="shared" si="17"/>
        <v>0.22030282189144404</v>
      </c>
      <c r="Y27" s="13">
        <f t="shared" si="18"/>
        <v>0.12858201014657283</v>
      </c>
      <c r="Z27" s="13">
        <f t="shared" si="19"/>
        <v>3.5118845842842389E-2</v>
      </c>
      <c r="AA27" s="10"/>
      <c r="AB27" s="10"/>
      <c r="AC27" s="10"/>
      <c r="AD27" s="10"/>
      <c r="AE27" s="10"/>
      <c r="AF27" s="10"/>
      <c r="AG27" s="10"/>
    </row>
    <row r="28" spans="2:3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9"/>
      <c r="AB28" s="9"/>
      <c r="AC28" s="9"/>
      <c r="AD28" s="9"/>
      <c r="AE28" s="9"/>
      <c r="AF28" s="9"/>
      <c r="AG28" s="9"/>
    </row>
    <row r="29" spans="2:3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2:3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2:3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2:3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2:3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2:3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2:3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2:3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2:3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2:3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2:3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2:3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2:3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2:3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2:3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2:3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2:3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2:3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2:3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2:3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2:3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2:3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2:3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2:3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61" spans="2:33">
      <c r="K61" s="20"/>
      <c r="L61" s="21" t="s">
        <v>14</v>
      </c>
      <c r="M61" s="22" t="s">
        <v>47</v>
      </c>
      <c r="N61" s="22" t="s">
        <v>48</v>
      </c>
      <c r="O61" s="22" t="s">
        <v>49</v>
      </c>
      <c r="P61" s="22" t="s">
        <v>50</v>
      </c>
      <c r="Q61" s="22" t="s">
        <v>51</v>
      </c>
      <c r="R61" s="23"/>
    </row>
    <row r="62" spans="2:33">
      <c r="K62" s="21">
        <v>1</v>
      </c>
      <c r="L62" s="24">
        <v>6.0333333333333336E-2</v>
      </c>
      <c r="M62" s="24">
        <v>6.0999999999999999E-2</v>
      </c>
      <c r="N62" s="24">
        <v>5.7999999999999996E-2</v>
      </c>
      <c r="O62" s="24">
        <v>7.3777777777777775E-2</v>
      </c>
      <c r="P62" s="24">
        <v>8.2111111111111121E-2</v>
      </c>
      <c r="Q62" s="24">
        <v>7.566666666666666E-2</v>
      </c>
      <c r="R62" s="25"/>
    </row>
    <row r="63" spans="2:33">
      <c r="K63" s="21">
        <v>2</v>
      </c>
      <c r="L63" s="24">
        <v>7.308333333333332E-2</v>
      </c>
      <c r="M63" s="24">
        <v>7.8333333333333324E-2</v>
      </c>
      <c r="N63" s="24">
        <v>7.0444444444444435E-2</v>
      </c>
      <c r="O63" s="24">
        <v>8.8555555555555554E-2</v>
      </c>
      <c r="P63" s="24">
        <v>9.9333333333333343E-2</v>
      </c>
      <c r="Q63" s="24">
        <v>9.1555555555555571E-2</v>
      </c>
      <c r="R63" s="25"/>
    </row>
    <row r="64" spans="2:33">
      <c r="K64" s="21">
        <v>3</v>
      </c>
      <c r="L64" s="24">
        <v>0.22083333333333333</v>
      </c>
      <c r="M64" s="24">
        <v>0.34455555555555556</v>
      </c>
      <c r="N64" s="24">
        <v>0.28966666666666668</v>
      </c>
      <c r="O64" s="24">
        <v>0.22233333333333336</v>
      </c>
      <c r="P64" s="24">
        <v>0.22522222222222221</v>
      </c>
      <c r="Q64" s="24">
        <v>0.36711111111111111</v>
      </c>
      <c r="R64" s="21"/>
    </row>
    <row r="65" spans="11:18">
      <c r="K65" s="21">
        <v>4</v>
      </c>
      <c r="L65" s="24">
        <v>1.355</v>
      </c>
      <c r="M65" s="24">
        <v>1.572222222222222</v>
      </c>
      <c r="N65" s="24">
        <v>1.4644444444444447</v>
      </c>
      <c r="O65" s="24">
        <v>1.641111111111111</v>
      </c>
      <c r="P65" s="24">
        <v>1.7177777777777778</v>
      </c>
      <c r="Q65" s="24">
        <v>2.6100000000000008</v>
      </c>
      <c r="R65" s="25"/>
    </row>
    <row r="66" spans="11:18">
      <c r="K66" s="21">
        <v>5</v>
      </c>
      <c r="L66" s="24">
        <v>3.2283333333333335</v>
      </c>
      <c r="M66" s="24">
        <v>3.451111111111111</v>
      </c>
      <c r="N66" s="24">
        <v>3.1188888888888893</v>
      </c>
      <c r="O66" s="24">
        <v>4.1044444444444448</v>
      </c>
      <c r="P66" s="24">
        <v>4.4688888888888894</v>
      </c>
      <c r="Q66" s="24">
        <v>5.1166666666666671</v>
      </c>
      <c r="R66" s="25"/>
    </row>
    <row r="67" spans="11:18">
      <c r="K67" s="21">
        <v>6</v>
      </c>
      <c r="L67" s="24">
        <v>6.7866666666666662</v>
      </c>
      <c r="M67" s="24">
        <v>6.3666666666666671</v>
      </c>
      <c r="N67" s="24">
        <v>5.9555555555555548</v>
      </c>
      <c r="O67" s="24">
        <v>7.5266666666666673</v>
      </c>
      <c r="P67" s="24">
        <v>8.5355555555555558</v>
      </c>
      <c r="Q67" s="24">
        <v>7.3244444444444445</v>
      </c>
      <c r="R67" s="25"/>
    </row>
    <row r="68" spans="11:18">
      <c r="K68" s="21">
        <v>7</v>
      </c>
      <c r="L68" s="24">
        <v>8.09</v>
      </c>
      <c r="M68" s="24">
        <v>7.4844444444444447</v>
      </c>
      <c r="N68" s="24">
        <v>7.6799999999999988</v>
      </c>
      <c r="O68" s="24">
        <v>6.4266666666666659</v>
      </c>
      <c r="P68" s="24">
        <v>7.4266666666666659</v>
      </c>
      <c r="Q68" s="24">
        <v>6.8466666666666676</v>
      </c>
      <c r="R68" s="25"/>
    </row>
    <row r="69" spans="11:18">
      <c r="K69" s="21">
        <v>8</v>
      </c>
      <c r="L69" s="24">
        <v>7.8699999999999992</v>
      </c>
      <c r="M69" s="24">
        <v>7.6844444444444449</v>
      </c>
      <c r="N69" s="24">
        <v>7.9622222222222225</v>
      </c>
      <c r="O69" s="24">
        <v>6.3977777777777778</v>
      </c>
      <c r="P69" s="24">
        <v>6.4466666666666672</v>
      </c>
      <c r="Q69" s="24">
        <v>6.4955555555555557</v>
      </c>
      <c r="R69" s="25"/>
    </row>
    <row r="70" spans="11:18">
      <c r="K70" s="21">
        <v>9</v>
      </c>
      <c r="L70" s="24">
        <v>7.5983333333333327</v>
      </c>
      <c r="M70" s="24">
        <v>7.7355555555555569</v>
      </c>
      <c r="N70" s="24">
        <v>8.0777777777777775</v>
      </c>
      <c r="O70" s="24">
        <v>6.1711111111111103</v>
      </c>
      <c r="P70" s="24">
        <v>5.5244444444444438</v>
      </c>
      <c r="Q70" s="24">
        <v>5.8333333333333339</v>
      </c>
      <c r="R70" s="25"/>
    </row>
    <row r="71" spans="11:18">
      <c r="K71" s="21">
        <v>10</v>
      </c>
      <c r="L71" s="24">
        <v>8.1366666666666667</v>
      </c>
      <c r="M71" s="24">
        <v>8.5444444444444443</v>
      </c>
      <c r="N71" s="24">
        <v>8.9866666666666681</v>
      </c>
      <c r="O71" s="24">
        <v>5.862222222222222</v>
      </c>
      <c r="P71" s="24">
        <v>5.1133333333333342</v>
      </c>
      <c r="Q71" s="24">
        <v>5.3000000000000007</v>
      </c>
      <c r="R71" s="25"/>
    </row>
    <row r="72" spans="11:18">
      <c r="K72" s="21">
        <v>11</v>
      </c>
      <c r="L72" s="24">
        <v>8.3099999999999987</v>
      </c>
      <c r="M72" s="24">
        <v>9.1377777777777762</v>
      </c>
      <c r="N72" s="24">
        <v>8.7844444444444445</v>
      </c>
      <c r="O72" s="24">
        <v>5.4222222222222216</v>
      </c>
      <c r="P72" s="24">
        <v>5.0388888888888896</v>
      </c>
      <c r="Q72" s="24">
        <v>5.1177777777777775</v>
      </c>
      <c r="R72" s="25"/>
    </row>
    <row r="73" spans="11:18">
      <c r="K73" s="21">
        <v>12</v>
      </c>
      <c r="L73" s="24">
        <v>8.2091666666666665</v>
      </c>
      <c r="M73" s="24">
        <v>9.1266666666666669</v>
      </c>
      <c r="N73" s="24">
        <v>8.86</v>
      </c>
      <c r="O73" s="24">
        <v>5.3355555555555556</v>
      </c>
      <c r="P73" s="24">
        <v>4.8188888888888899</v>
      </c>
      <c r="Q73" s="24">
        <v>4.6333333333333337</v>
      </c>
      <c r="R73" s="25"/>
    </row>
    <row r="74" spans="11:18">
      <c r="K74" s="20"/>
      <c r="L74" s="20"/>
      <c r="M74" s="20"/>
      <c r="N74" s="20"/>
      <c r="O74" s="20"/>
      <c r="P74" s="20"/>
      <c r="Q74" s="20"/>
      <c r="R74" s="20"/>
    </row>
    <row r="77" spans="11:18">
      <c r="K77" s="26" t="s">
        <v>52</v>
      </c>
      <c r="L77" s="26" t="s">
        <v>7</v>
      </c>
      <c r="M77" s="26" t="s">
        <v>53</v>
      </c>
      <c r="N77" s="26" t="s">
        <v>54</v>
      </c>
      <c r="O77" s="26" t="s">
        <v>55</v>
      </c>
      <c r="P77" s="26" t="s">
        <v>56</v>
      </c>
      <c r="Q77" s="26" t="s">
        <v>57</v>
      </c>
    </row>
    <row r="78" spans="11:18">
      <c r="K78" s="26">
        <v>1</v>
      </c>
      <c r="L78" s="25">
        <v>1.0540925533894623E-3</v>
      </c>
      <c r="M78" s="25">
        <v>3.3333333333333132E-4</v>
      </c>
      <c r="N78" s="25">
        <v>4.9065389333867974E-18</v>
      </c>
      <c r="O78" s="25">
        <v>8.3887049280785965E-4</v>
      </c>
      <c r="P78" s="25">
        <v>9.6225044864937449E-4</v>
      </c>
      <c r="Q78" s="25">
        <v>1.0000000000000009E-3</v>
      </c>
    </row>
    <row r="79" spans="11:18">
      <c r="K79" s="26">
        <v>2</v>
      </c>
      <c r="L79" s="25">
        <v>1.5957118462605606E-3</v>
      </c>
      <c r="M79" s="25">
        <v>5.7735026918962634E-4</v>
      </c>
      <c r="N79" s="25">
        <v>7.6980035891948838E-4</v>
      </c>
      <c r="O79" s="25">
        <v>1.6442942874387494E-3</v>
      </c>
      <c r="P79" s="25">
        <v>1.8559214542766803E-3</v>
      </c>
      <c r="Q79" s="25">
        <v>1.2619796324000636E-3</v>
      </c>
    </row>
    <row r="80" spans="11:18">
      <c r="K80" s="26">
        <v>3</v>
      </c>
      <c r="L80" s="25">
        <v>5.8657827616957845E-3</v>
      </c>
      <c r="M80" s="25">
        <v>4.0734006177384936E-3</v>
      </c>
      <c r="N80" s="25">
        <v>1.5716233645501718E-2</v>
      </c>
      <c r="O80" s="25">
        <v>2.3094010767585054E-3</v>
      </c>
      <c r="P80" s="25">
        <v>7.151793351890718E-3</v>
      </c>
      <c r="Q80" s="25">
        <v>2.1762182624741371E-2</v>
      </c>
    </row>
    <row r="81" spans="11:17">
      <c r="K81" s="26">
        <v>4</v>
      </c>
      <c r="L81" s="25">
        <v>0.11190273554396341</v>
      </c>
      <c r="M81" s="25">
        <v>2.2194427061598021E-2</v>
      </c>
      <c r="N81" s="25">
        <v>6.7026805030469552E-2</v>
      </c>
      <c r="O81" s="25">
        <v>7.3206961822351813E-2</v>
      </c>
      <c r="P81" s="25">
        <v>2.5018511664883752E-2</v>
      </c>
      <c r="Q81" s="25">
        <v>0.15835964693626275</v>
      </c>
    </row>
    <row r="82" spans="11:17">
      <c r="K82" s="26">
        <v>5</v>
      </c>
      <c r="L82" s="25">
        <v>0.19384033139177731</v>
      </c>
      <c r="M82" s="25">
        <v>1.5752718754175839E-2</v>
      </c>
      <c r="N82" s="25">
        <v>0.31371135589075339</v>
      </c>
      <c r="O82" s="25">
        <v>0.27779555498670311</v>
      </c>
      <c r="P82" s="25">
        <v>3.1681283176407352E-2</v>
      </c>
      <c r="Q82" s="25">
        <v>4.9103066208853803E-2</v>
      </c>
    </row>
    <row r="83" spans="11:17">
      <c r="K83" s="26">
        <v>6</v>
      </c>
      <c r="L83" s="25">
        <v>0.58167064627737641</v>
      </c>
      <c r="M83" s="25">
        <v>0.13316656236958826</v>
      </c>
      <c r="N83" s="25">
        <v>0.41232852777223006</v>
      </c>
      <c r="O83" s="25">
        <v>0.39350278835663277</v>
      </c>
      <c r="P83" s="25">
        <v>0.31000597365809507</v>
      </c>
      <c r="Q83" s="25">
        <v>0.36205176630073449</v>
      </c>
    </row>
    <row r="84" spans="11:17">
      <c r="K84" s="26">
        <v>7</v>
      </c>
      <c r="L84" s="25">
        <v>0.10014803857105539</v>
      </c>
      <c r="M84" s="25">
        <v>0.27763551912801387</v>
      </c>
      <c r="N84" s="25">
        <v>0.50911688245431463</v>
      </c>
      <c r="O84" s="25">
        <v>0.58484565865230165</v>
      </c>
      <c r="P84" s="27">
        <v>0.51383092766222449</v>
      </c>
      <c r="Q84" s="27">
        <v>0.55872871572685212</v>
      </c>
    </row>
    <row r="85" spans="11:17">
      <c r="K85" s="26">
        <v>8</v>
      </c>
      <c r="L85" s="25">
        <v>0.29557226352105975</v>
      </c>
      <c r="M85" s="25">
        <v>0.45870994627848943</v>
      </c>
      <c r="N85" s="25">
        <v>0.36916321794225526</v>
      </c>
      <c r="O85" s="25">
        <v>0.40772176424252471</v>
      </c>
      <c r="P85" s="27">
        <v>0.7401050976419199</v>
      </c>
      <c r="Q85" s="27">
        <v>0.96166522241371222</v>
      </c>
    </row>
    <row r="86" spans="11:17">
      <c r="K86" s="26">
        <v>9</v>
      </c>
      <c r="L86" s="25">
        <v>0.26574145050879527</v>
      </c>
      <c r="M86" s="25">
        <v>0.24077036854723305</v>
      </c>
      <c r="N86" s="25">
        <v>0.67122883441353176</v>
      </c>
      <c r="O86" s="25">
        <v>0.43335042701328108</v>
      </c>
      <c r="P86" s="27">
        <v>0.74010509764192056</v>
      </c>
      <c r="Q86" s="27">
        <v>0.72012344620751279</v>
      </c>
    </row>
    <row r="87" spans="11:17">
      <c r="K87" s="26">
        <v>10</v>
      </c>
      <c r="L87" s="25">
        <v>0.48210956185252074</v>
      </c>
      <c r="M87" s="25">
        <v>0.44082414399159975</v>
      </c>
      <c r="N87" s="25">
        <v>0.58768850403745143</v>
      </c>
      <c r="O87" s="25">
        <v>0.41709755498009099</v>
      </c>
      <c r="P87" s="27">
        <v>1.1030865786510147</v>
      </c>
      <c r="Q87" s="27">
        <v>0.67025699880302703</v>
      </c>
    </row>
    <row r="88" spans="11:17">
      <c r="K88" s="26">
        <v>11</v>
      </c>
      <c r="L88" s="25">
        <v>0.21614467034493068</v>
      </c>
      <c r="M88" s="25">
        <v>0.26249514986700939</v>
      </c>
      <c r="N88" s="25">
        <v>7.5424723326565399E-2</v>
      </c>
      <c r="O88" s="25">
        <v>0.29343432604878383</v>
      </c>
      <c r="P88" s="27">
        <v>0.97345033543348203</v>
      </c>
      <c r="Q88" s="27">
        <v>0.60090055872954684</v>
      </c>
    </row>
    <row r="89" spans="11:17">
      <c r="K89" s="26">
        <v>12</v>
      </c>
      <c r="L89" s="25">
        <v>0.38404643816427508</v>
      </c>
      <c r="M89" s="25">
        <v>0.53991768920004024</v>
      </c>
      <c r="N89" s="25">
        <v>0.86689740518189962</v>
      </c>
      <c r="O89" s="25">
        <v>0.17717954902469019</v>
      </c>
      <c r="P89" s="27">
        <v>1.2280087766606365</v>
      </c>
      <c r="Q89" s="27">
        <v>0.69860177815723201</v>
      </c>
    </row>
  </sheetData>
  <mergeCells count="10">
    <mergeCell ref="V5:X5"/>
    <mergeCell ref="Y5:AA5"/>
    <mergeCell ref="AB5:AD5"/>
    <mergeCell ref="AE5:AG5"/>
    <mergeCell ref="D5:F5"/>
    <mergeCell ref="G5:I5"/>
    <mergeCell ref="J5:L5"/>
    <mergeCell ref="M5:O5"/>
    <mergeCell ref="P5:R5"/>
    <mergeCell ref="S5:U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0E6A-CAD8-BB45-A76E-D6F45BACB67C}">
  <dimension ref="G4:AE79"/>
  <sheetViews>
    <sheetView workbookViewId="0">
      <selection activeCell="H4" sqref="H4"/>
    </sheetView>
  </sheetViews>
  <sheetFormatPr baseColWidth="10" defaultRowHeight="16"/>
  <sheetData>
    <row r="4" spans="7:30">
      <c r="G4" t="s">
        <v>24</v>
      </c>
    </row>
    <row r="5" spans="7:30">
      <c r="J5" t="s">
        <v>0</v>
      </c>
      <c r="P5" t="s">
        <v>1</v>
      </c>
    </row>
    <row r="6" spans="7:30">
      <c r="J6" t="s">
        <v>2</v>
      </c>
      <c r="K6" t="s">
        <v>3</v>
      </c>
      <c r="L6" t="s">
        <v>2</v>
      </c>
      <c r="M6" t="s">
        <v>3</v>
      </c>
      <c r="N6" t="s">
        <v>2</v>
      </c>
      <c r="O6" t="s">
        <v>3</v>
      </c>
      <c r="P6" t="s">
        <v>2</v>
      </c>
      <c r="Q6" t="s">
        <v>3</v>
      </c>
      <c r="R6" t="s">
        <v>4</v>
      </c>
      <c r="S6" t="s">
        <v>2</v>
      </c>
      <c r="T6" t="s">
        <v>3</v>
      </c>
      <c r="U6" t="s">
        <v>4</v>
      </c>
      <c r="V6" t="s">
        <v>2</v>
      </c>
      <c r="W6" t="s">
        <v>3</v>
      </c>
      <c r="X6" t="s">
        <v>4</v>
      </c>
    </row>
    <row r="7" spans="7:30">
      <c r="J7" t="s">
        <v>5</v>
      </c>
      <c r="L7" t="s">
        <v>6</v>
      </c>
      <c r="N7" t="s">
        <v>7</v>
      </c>
      <c r="P7" t="s">
        <v>5</v>
      </c>
      <c r="S7" t="s">
        <v>6</v>
      </c>
      <c r="V7" t="s">
        <v>7</v>
      </c>
    </row>
    <row r="8" spans="7:30">
      <c r="H8" s="1">
        <v>43473</v>
      </c>
      <c r="I8" s="2">
        <v>0</v>
      </c>
      <c r="J8" s="3">
        <v>5.8500000000000003E-2</v>
      </c>
      <c r="K8" s="3"/>
      <c r="L8" s="3">
        <v>4.5999999999999999E-2</v>
      </c>
      <c r="M8" s="3"/>
      <c r="N8" s="3">
        <v>5.2499999999999998E-2</v>
      </c>
      <c r="O8" s="3"/>
      <c r="P8" s="3">
        <v>5.8500000000000003E-2</v>
      </c>
      <c r="Q8" s="3"/>
      <c r="R8" s="3"/>
      <c r="S8" s="3">
        <v>5.2499999999999998E-2</v>
      </c>
      <c r="T8" s="3"/>
      <c r="U8" s="3"/>
      <c r="V8" s="3">
        <v>5.45E-2</v>
      </c>
      <c r="W8" s="3"/>
      <c r="X8" s="3"/>
      <c r="Y8" s="3"/>
      <c r="Z8" s="3"/>
      <c r="AA8" s="3"/>
      <c r="AB8" s="3"/>
      <c r="AC8" s="3"/>
      <c r="AD8" s="3"/>
    </row>
    <row r="9" spans="7:30">
      <c r="H9" s="1">
        <v>43474</v>
      </c>
      <c r="I9" s="2">
        <v>1</v>
      </c>
      <c r="J9" s="3">
        <v>0.23899999999999999</v>
      </c>
      <c r="K9" s="3">
        <v>0.21560000000000001</v>
      </c>
      <c r="L9" s="3">
        <v>0.1845</v>
      </c>
      <c r="M9" s="3">
        <v>0.19500000000000001</v>
      </c>
      <c r="N9" s="3">
        <v>0.19900000000000001</v>
      </c>
      <c r="O9" s="3">
        <v>0.223</v>
      </c>
      <c r="P9" s="3">
        <v>0.32500000000000001</v>
      </c>
      <c r="Q9" s="3">
        <v>0.33300000000000002</v>
      </c>
      <c r="R9" s="3">
        <v>0.34949999999999998</v>
      </c>
      <c r="S9" s="3">
        <v>0.17499999999999999</v>
      </c>
      <c r="T9" s="3">
        <v>0.17549999999999999</v>
      </c>
      <c r="U9" s="3">
        <v>0.16700000000000001</v>
      </c>
      <c r="V9" s="3"/>
      <c r="W9" s="3">
        <v>0.32</v>
      </c>
      <c r="X9" s="3">
        <v>0.31850000000000001</v>
      </c>
      <c r="Y9" s="3"/>
      <c r="Z9" s="3"/>
      <c r="AA9" s="3"/>
      <c r="AB9" s="3"/>
      <c r="AC9" s="3"/>
      <c r="AD9" s="3"/>
    </row>
    <row r="10" spans="7:30">
      <c r="H10" s="1">
        <v>43475</v>
      </c>
      <c r="I10" s="2">
        <v>2</v>
      </c>
      <c r="J10" s="3">
        <v>0.42499999999999999</v>
      </c>
      <c r="K10" s="3">
        <v>0.35499999999999998</v>
      </c>
      <c r="L10" s="3">
        <v>0.32</v>
      </c>
      <c r="M10" s="3">
        <v>0.33500000000000002</v>
      </c>
      <c r="N10" s="3">
        <v>0.32</v>
      </c>
      <c r="O10" s="3">
        <v>0.375</v>
      </c>
      <c r="P10" s="3">
        <v>1.595</v>
      </c>
      <c r="Q10" s="3">
        <v>1.4550000000000001</v>
      </c>
      <c r="R10" s="3">
        <v>1.5349999999999999</v>
      </c>
      <c r="S10" s="3">
        <v>0.315</v>
      </c>
      <c r="T10" s="3">
        <v>0.32500000000000001</v>
      </c>
      <c r="U10" s="3">
        <v>0.28499999999999998</v>
      </c>
      <c r="V10" s="3"/>
      <c r="W10" s="3">
        <v>1.375</v>
      </c>
      <c r="X10" s="3">
        <v>1.4450000000000001</v>
      </c>
      <c r="Y10" s="3"/>
      <c r="Z10" s="3"/>
      <c r="AA10" s="3"/>
      <c r="AB10" s="3"/>
      <c r="AC10" s="3"/>
      <c r="AD10" s="3"/>
    </row>
    <row r="11" spans="7:30">
      <c r="H11" s="1">
        <v>43476</v>
      </c>
      <c r="I11" s="2">
        <v>3</v>
      </c>
      <c r="J11" s="3">
        <v>0.61</v>
      </c>
      <c r="K11" s="3">
        <v>0.52</v>
      </c>
      <c r="L11" s="3">
        <v>0.49</v>
      </c>
      <c r="M11" s="3">
        <v>0.51</v>
      </c>
      <c r="N11" s="3">
        <v>0.42</v>
      </c>
      <c r="O11" s="3">
        <v>0.56000000000000005</v>
      </c>
      <c r="P11" s="3">
        <v>4.66</v>
      </c>
      <c r="Q11" s="3">
        <v>3.5649999999999999</v>
      </c>
      <c r="R11" s="3">
        <v>3.165</v>
      </c>
      <c r="S11" s="3">
        <v>0.38500000000000001</v>
      </c>
      <c r="T11" s="3">
        <v>0.39</v>
      </c>
      <c r="U11" s="3">
        <v>0.375</v>
      </c>
      <c r="V11" s="3"/>
      <c r="W11" s="3">
        <v>3.09</v>
      </c>
      <c r="X11" s="3">
        <v>3.46</v>
      </c>
      <c r="Y11" s="3"/>
      <c r="Z11" s="3"/>
      <c r="AA11" s="3"/>
      <c r="AB11" s="3"/>
      <c r="AC11" s="3"/>
      <c r="AD11" s="3"/>
    </row>
    <row r="12" spans="7:30">
      <c r="H12" s="1">
        <v>43477</v>
      </c>
      <c r="I12" s="2">
        <v>4</v>
      </c>
      <c r="J12" s="3">
        <v>1.07</v>
      </c>
      <c r="K12" s="3"/>
      <c r="L12" s="3">
        <v>0.80500000000000005</v>
      </c>
      <c r="M12" s="3">
        <v>0.84</v>
      </c>
      <c r="N12" s="3">
        <v>0.8</v>
      </c>
      <c r="O12" s="3">
        <v>1.115</v>
      </c>
      <c r="P12" s="3"/>
      <c r="Q12" s="3"/>
      <c r="R12" s="3"/>
      <c r="S12" s="3">
        <v>0.71</v>
      </c>
      <c r="T12" s="3">
        <v>0.70099999999999996</v>
      </c>
      <c r="U12" s="3">
        <v>0.66</v>
      </c>
      <c r="V12" s="3"/>
      <c r="W12" s="3"/>
      <c r="X12" s="3"/>
      <c r="Y12" s="3"/>
      <c r="Z12" s="3"/>
      <c r="AA12" s="3"/>
      <c r="AB12" s="4"/>
      <c r="AC12" s="3"/>
      <c r="AD12" s="3"/>
    </row>
    <row r="13" spans="7:30">
      <c r="H13" s="1">
        <v>43478</v>
      </c>
      <c r="I13" s="2">
        <v>5</v>
      </c>
      <c r="J13" s="3">
        <v>1.2</v>
      </c>
      <c r="K13" s="3"/>
      <c r="L13" s="3">
        <v>0.94499999999999995</v>
      </c>
      <c r="M13" s="3">
        <v>1.03</v>
      </c>
      <c r="N13" s="3">
        <v>0.875</v>
      </c>
      <c r="O13" s="3">
        <v>1.39</v>
      </c>
      <c r="P13" s="3">
        <v>5.9</v>
      </c>
      <c r="Q13" s="3">
        <v>7.8</v>
      </c>
      <c r="R13" s="3">
        <v>7.25</v>
      </c>
      <c r="S13" s="3">
        <v>0.94499999999999995</v>
      </c>
      <c r="T13" s="3">
        <v>0.92500000000000004</v>
      </c>
      <c r="U13" s="3">
        <v>0.83</v>
      </c>
      <c r="V13" s="3">
        <v>6.05</v>
      </c>
      <c r="W13" s="3">
        <v>7.55</v>
      </c>
      <c r="X13" s="3">
        <v>6.05</v>
      </c>
      <c r="Y13" s="3"/>
      <c r="Z13" s="3"/>
      <c r="AA13" s="3"/>
      <c r="AB13" s="4"/>
      <c r="AD13" s="3"/>
    </row>
    <row r="14" spans="7:30">
      <c r="H14" s="1">
        <v>43479</v>
      </c>
      <c r="I14" s="2">
        <v>6</v>
      </c>
      <c r="J14" s="3">
        <v>1.575</v>
      </c>
      <c r="K14" s="3"/>
      <c r="L14" s="3">
        <v>1.2050000000000001</v>
      </c>
      <c r="M14" s="3">
        <v>1.415</v>
      </c>
      <c r="N14" s="3">
        <v>1.0049999999999999</v>
      </c>
      <c r="O14" s="3">
        <v>2.0649999999999999</v>
      </c>
      <c r="P14" s="3">
        <v>6.9</v>
      </c>
      <c r="Q14" s="3">
        <v>7.75</v>
      </c>
      <c r="R14" s="3">
        <v>6.9</v>
      </c>
      <c r="S14" s="3">
        <v>1.34</v>
      </c>
      <c r="T14" s="3">
        <v>1.27</v>
      </c>
      <c r="U14" s="3">
        <v>1.0149999999999999</v>
      </c>
      <c r="V14" s="3">
        <v>6.4</v>
      </c>
      <c r="W14" s="3">
        <v>6.95</v>
      </c>
      <c r="X14" s="3">
        <v>7</v>
      </c>
      <c r="Y14" s="3"/>
      <c r="Z14" s="3"/>
      <c r="AA14" s="3"/>
      <c r="AB14" s="4"/>
      <c r="AD14" s="3"/>
    </row>
    <row r="15" spans="7:30">
      <c r="H15" s="1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 s="3"/>
    </row>
    <row r="16" spans="7:30">
      <c r="H16" s="1"/>
      <c r="I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7:31">
      <c r="H17" s="1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7:31">
      <c r="H18" s="1"/>
      <c r="I18" s="2"/>
      <c r="J18" s="5"/>
      <c r="K18" s="5"/>
      <c r="L18" s="5"/>
      <c r="M18" s="5"/>
      <c r="N18" s="5"/>
      <c r="O18" s="5"/>
      <c r="P18" s="5"/>
      <c r="Q18" s="5"/>
      <c r="R18" s="5"/>
      <c r="S18" s="3"/>
      <c r="T18" s="5"/>
      <c r="U18" s="5"/>
      <c r="V18" s="5"/>
      <c r="W18" s="5"/>
      <c r="X18" s="5"/>
      <c r="Y18" s="5"/>
      <c r="Z18" s="5"/>
      <c r="AA18" s="5"/>
    </row>
    <row r="19" spans="7:31">
      <c r="H19" s="1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7:31">
      <c r="H20" s="1"/>
      <c r="I20" s="2"/>
    </row>
    <row r="21" spans="7:31">
      <c r="H21" s="1"/>
      <c r="I21" s="2"/>
    </row>
    <row r="22" spans="7:31">
      <c r="H22" s="1"/>
      <c r="J22" t="s">
        <v>8</v>
      </c>
      <c r="M22" t="s">
        <v>9</v>
      </c>
    </row>
    <row r="23" spans="7:31">
      <c r="J23" t="s">
        <v>10</v>
      </c>
      <c r="K23" t="s">
        <v>11</v>
      </c>
      <c r="L23" t="s">
        <v>7</v>
      </c>
      <c r="M23" t="s">
        <v>10</v>
      </c>
      <c r="N23" t="s">
        <v>11</v>
      </c>
      <c r="O23" t="s">
        <v>7</v>
      </c>
    </row>
    <row r="24" spans="7:31">
      <c r="G24" t="s">
        <v>23</v>
      </c>
      <c r="H24" s="1">
        <v>43473</v>
      </c>
      <c r="I24" s="2">
        <v>0</v>
      </c>
      <c r="J24" s="3">
        <f>AVERAGE(J8:K8)</f>
        <v>5.8500000000000003E-2</v>
      </c>
      <c r="K24" s="3">
        <f>AVERAGE(L8:M8)</f>
        <v>4.5999999999999999E-2</v>
      </c>
      <c r="L24" s="3">
        <f>AVERAGE(N8:O8)</f>
        <v>5.2499999999999998E-2</v>
      </c>
      <c r="M24" s="3">
        <f>AVERAGE(P8:R8)</f>
        <v>5.8500000000000003E-2</v>
      </c>
      <c r="N24" s="3">
        <f>AVERAGE(S8:U8)</f>
        <v>5.2499999999999998E-2</v>
      </c>
      <c r="O24" s="3">
        <f>AVERAGE(V8:X8)</f>
        <v>5.45E-2</v>
      </c>
      <c r="P24" s="3"/>
      <c r="Q24" s="3"/>
      <c r="R24" s="3"/>
      <c r="S24" s="3"/>
      <c r="T24" s="3"/>
    </row>
    <row r="25" spans="7:31">
      <c r="H25" s="1">
        <v>43474</v>
      </c>
      <c r="I25" s="2">
        <v>1</v>
      </c>
      <c r="J25" s="3">
        <f t="shared" ref="J25:J30" si="0">AVERAGE(J9:K9)</f>
        <v>0.2273</v>
      </c>
      <c r="K25" s="3">
        <f t="shared" ref="K25:K30" si="1">AVERAGE(L9:M9)</f>
        <v>0.18975</v>
      </c>
      <c r="L25" s="3">
        <f t="shared" ref="L25:L30" si="2">AVERAGE(N9:O9)</f>
        <v>0.21100000000000002</v>
      </c>
      <c r="M25" s="3">
        <f t="shared" ref="M25:M30" si="3">AVERAGE(P9:R9)</f>
        <v>0.33583333333333337</v>
      </c>
      <c r="N25" s="3">
        <f t="shared" ref="N25:N30" si="4">AVERAGE(S9:U9)</f>
        <v>0.17249999999999999</v>
      </c>
      <c r="O25" s="3">
        <f t="shared" ref="O25:O30" si="5">AVERAGE(V9:X9)</f>
        <v>0.31925000000000003</v>
      </c>
      <c r="P25" s="3"/>
      <c r="Q25" s="3"/>
      <c r="R25" s="3"/>
      <c r="S25" s="3"/>
      <c r="T25" s="3"/>
    </row>
    <row r="26" spans="7:31">
      <c r="H26" s="1">
        <v>43475</v>
      </c>
      <c r="I26" s="2">
        <v>2</v>
      </c>
      <c r="J26" s="3">
        <f t="shared" si="0"/>
        <v>0.39</v>
      </c>
      <c r="K26" s="3">
        <f t="shared" si="1"/>
        <v>0.32750000000000001</v>
      </c>
      <c r="L26" s="3">
        <f t="shared" si="2"/>
        <v>0.34750000000000003</v>
      </c>
      <c r="M26" s="3">
        <f t="shared" si="3"/>
        <v>1.5283333333333333</v>
      </c>
      <c r="N26" s="3">
        <f t="shared" si="4"/>
        <v>0.30833333333333335</v>
      </c>
      <c r="O26" s="3">
        <f t="shared" si="5"/>
        <v>1.4100000000000001</v>
      </c>
      <c r="P26" s="3"/>
      <c r="Q26" s="3"/>
      <c r="R26" s="3"/>
      <c r="S26" s="3"/>
      <c r="T26" s="3"/>
    </row>
    <row r="27" spans="7:31">
      <c r="H27" s="1">
        <v>43476</v>
      </c>
      <c r="I27" s="2">
        <v>3</v>
      </c>
      <c r="J27" s="3">
        <f>AVERAGE(J11:K11)</f>
        <v>0.56499999999999995</v>
      </c>
      <c r="K27" s="3">
        <f>AVERAGE(L11:M11)</f>
        <v>0.5</v>
      </c>
      <c r="L27" s="3">
        <f>AVERAGE(N11:O11)</f>
        <v>0.49</v>
      </c>
      <c r="M27" s="3">
        <f>AVERAGE(P11:R11)</f>
        <v>3.7966666666666669</v>
      </c>
      <c r="N27" s="3">
        <f>AVERAGE(S11:U11)</f>
        <v>0.3833333333333333</v>
      </c>
      <c r="O27" s="3">
        <f>AVERAGE(V11:X11)</f>
        <v>3.2749999999999999</v>
      </c>
      <c r="P27" s="3"/>
      <c r="Q27" s="3"/>
      <c r="R27" s="3"/>
      <c r="S27" s="3"/>
      <c r="T27" s="3"/>
      <c r="AE27" s="1"/>
    </row>
    <row r="28" spans="7:31">
      <c r="H28" s="1">
        <v>43477</v>
      </c>
      <c r="I28" s="2">
        <v>4</v>
      </c>
      <c r="J28" s="3">
        <f t="shared" si="0"/>
        <v>1.07</v>
      </c>
      <c r="K28" s="3">
        <f t="shared" ref="K28:K29" si="6">AVERAGE(L12:M12)</f>
        <v>0.82250000000000001</v>
      </c>
      <c r="L28" s="3">
        <f t="shared" ref="L28:L29" si="7">AVERAGE(N12:O12)</f>
        <v>0.95750000000000002</v>
      </c>
      <c r="M28" s="3">
        <v>5.48</v>
      </c>
      <c r="N28" s="3">
        <f t="shared" ref="N28:N29" si="8">AVERAGE(S12:U12)</f>
        <v>0.69033333333333335</v>
      </c>
      <c r="O28" s="3">
        <v>4.83</v>
      </c>
      <c r="P28" s="3"/>
      <c r="Q28" s="3"/>
      <c r="R28" s="3"/>
      <c r="S28" s="3"/>
      <c r="T28" s="3"/>
      <c r="AE28" s="1"/>
    </row>
    <row r="29" spans="7:31">
      <c r="H29" s="1">
        <v>43478</v>
      </c>
      <c r="I29" s="2">
        <v>5</v>
      </c>
      <c r="J29" s="3">
        <f t="shared" si="0"/>
        <v>1.2</v>
      </c>
      <c r="K29" s="3">
        <f t="shared" si="6"/>
        <v>0.98750000000000004</v>
      </c>
      <c r="L29" s="3">
        <f t="shared" si="7"/>
        <v>1.1324999999999998</v>
      </c>
      <c r="M29" s="3">
        <f t="shared" ref="M29" si="9">AVERAGE(P13:R13)</f>
        <v>6.9833333333333334</v>
      </c>
      <c r="N29" s="3">
        <f t="shared" si="8"/>
        <v>0.9</v>
      </c>
      <c r="O29" s="3">
        <f t="shared" ref="O29" si="10">AVERAGE(V13:X13)</f>
        <v>6.55</v>
      </c>
      <c r="P29" s="3"/>
      <c r="Q29" s="3"/>
      <c r="R29" s="3"/>
      <c r="S29" s="3"/>
      <c r="T29" s="3"/>
      <c r="AE29" s="1"/>
    </row>
    <row r="30" spans="7:31">
      <c r="H30" s="1">
        <v>43479</v>
      </c>
      <c r="I30" s="2">
        <v>6</v>
      </c>
      <c r="J30" s="3">
        <f t="shared" si="0"/>
        <v>1.575</v>
      </c>
      <c r="K30" s="3">
        <f t="shared" si="1"/>
        <v>1.31</v>
      </c>
      <c r="L30" s="3">
        <f t="shared" si="2"/>
        <v>1.5349999999999999</v>
      </c>
      <c r="M30" s="3">
        <f t="shared" si="3"/>
        <v>7.1833333333333336</v>
      </c>
      <c r="N30" s="3">
        <f t="shared" si="4"/>
        <v>1.2083333333333333</v>
      </c>
      <c r="O30" s="3">
        <f t="shared" si="5"/>
        <v>6.7833333333333341</v>
      </c>
      <c r="P30" s="3"/>
      <c r="Q30" s="3"/>
      <c r="R30" s="3"/>
      <c r="S30" s="3"/>
      <c r="T30" s="3"/>
      <c r="AE30" s="1"/>
    </row>
    <row r="31" spans="7:31">
      <c r="H31" s="1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AE31" s="1"/>
    </row>
    <row r="32" spans="7:31">
      <c r="H32" s="1"/>
      <c r="I32" s="2"/>
      <c r="J32" s="3"/>
      <c r="K32" s="3"/>
      <c r="L32" s="3"/>
      <c r="M32" s="3"/>
      <c r="N32" s="3"/>
      <c r="O32" s="3"/>
      <c r="AE32" s="1"/>
    </row>
    <row r="33" spans="7:31">
      <c r="H33" s="2"/>
      <c r="I33" t="s">
        <v>8</v>
      </c>
      <c r="J33" s="3"/>
      <c r="K33" s="3"/>
      <c r="L33" s="3"/>
      <c r="M33" s="3" t="s">
        <v>9</v>
      </c>
      <c r="N33" s="3"/>
      <c r="O33" s="3"/>
      <c r="AE33" s="1"/>
    </row>
    <row r="34" spans="7:31">
      <c r="G34" t="s">
        <v>23</v>
      </c>
      <c r="H34" s="2"/>
      <c r="I34" s="3" t="s">
        <v>7</v>
      </c>
      <c r="J34" s="3" t="s">
        <v>12</v>
      </c>
      <c r="K34" s="3" t="s">
        <v>13</v>
      </c>
      <c r="M34" s="3" t="s">
        <v>14</v>
      </c>
      <c r="N34" s="3" t="s">
        <v>15</v>
      </c>
      <c r="O34" s="3" t="s">
        <v>16</v>
      </c>
      <c r="AE34" s="1"/>
    </row>
    <row r="35" spans="7:31">
      <c r="H35" s="2">
        <v>1</v>
      </c>
      <c r="I35" s="3">
        <v>5.2499999999999998E-2</v>
      </c>
      <c r="J35" s="3">
        <v>5.8500000000000003E-2</v>
      </c>
      <c r="K35" s="3">
        <v>4.5999999999999999E-2</v>
      </c>
      <c r="L35" s="2">
        <v>1</v>
      </c>
      <c r="M35" s="3">
        <v>5.45E-2</v>
      </c>
      <c r="N35" s="3">
        <v>5.8500000000000003E-2</v>
      </c>
      <c r="O35" s="3">
        <v>5.2499999999999998E-2</v>
      </c>
      <c r="AE35" s="3"/>
    </row>
    <row r="36" spans="7:31">
      <c r="H36" s="2">
        <v>2</v>
      </c>
      <c r="I36" s="3">
        <v>0.21100000000000002</v>
      </c>
      <c r="J36" s="3">
        <v>0.2273</v>
      </c>
      <c r="K36" s="3">
        <v>0.18975</v>
      </c>
      <c r="L36" s="2">
        <v>2</v>
      </c>
      <c r="M36" s="3">
        <v>0.31925000000000003</v>
      </c>
      <c r="N36" s="3">
        <v>0.33583333333333337</v>
      </c>
      <c r="O36" s="3">
        <v>0.17249999999999999</v>
      </c>
    </row>
    <row r="37" spans="7:31">
      <c r="H37" s="2">
        <v>3</v>
      </c>
      <c r="I37" s="3">
        <v>0.34750000000000003</v>
      </c>
      <c r="J37" s="3">
        <v>0.39</v>
      </c>
      <c r="K37" s="3">
        <v>0.32750000000000001</v>
      </c>
      <c r="L37" s="2">
        <v>3</v>
      </c>
      <c r="M37" s="3">
        <v>1.4100000000000001</v>
      </c>
      <c r="N37" s="3">
        <v>1.5283333333333333</v>
      </c>
      <c r="O37" s="3">
        <v>0.30833333333333335</v>
      </c>
    </row>
    <row r="38" spans="7:31">
      <c r="H38">
        <v>4</v>
      </c>
      <c r="I38">
        <v>0.49</v>
      </c>
      <c r="J38">
        <v>0.56499999999999995</v>
      </c>
      <c r="K38">
        <v>0.5</v>
      </c>
      <c r="L38">
        <v>4</v>
      </c>
      <c r="M38">
        <v>3.2749999999999999</v>
      </c>
      <c r="N38">
        <v>3.79</v>
      </c>
      <c r="O38">
        <v>0.38300000000000001</v>
      </c>
    </row>
    <row r="39" spans="7:31">
      <c r="H39">
        <v>5</v>
      </c>
      <c r="I39">
        <v>0.85750000000000004</v>
      </c>
      <c r="J39">
        <v>0.98</v>
      </c>
      <c r="K39">
        <v>0.72250000000000003</v>
      </c>
      <c r="L39">
        <v>5</v>
      </c>
      <c r="M39" s="3">
        <v>4.83</v>
      </c>
      <c r="N39" s="3">
        <v>5.48</v>
      </c>
      <c r="O39">
        <v>0.69</v>
      </c>
    </row>
    <row r="40" spans="7:31">
      <c r="H40">
        <v>6</v>
      </c>
      <c r="I40">
        <v>1.1324999999999998</v>
      </c>
      <c r="J40" s="3">
        <v>1.2</v>
      </c>
      <c r="K40">
        <v>0.98750000000000004</v>
      </c>
      <c r="L40">
        <v>6</v>
      </c>
      <c r="M40">
        <v>6.55</v>
      </c>
      <c r="N40">
        <v>6.9829999999999997</v>
      </c>
      <c r="O40">
        <v>0.9</v>
      </c>
    </row>
    <row r="41" spans="7:31">
      <c r="H41">
        <v>7</v>
      </c>
      <c r="I41">
        <v>1.5349999999999999</v>
      </c>
      <c r="J41">
        <v>1.575</v>
      </c>
      <c r="K41">
        <v>1.31</v>
      </c>
      <c r="L41">
        <v>7</v>
      </c>
      <c r="M41">
        <v>6.7830000000000004</v>
      </c>
      <c r="N41">
        <v>7.1829999999999998</v>
      </c>
      <c r="O41">
        <v>1.208</v>
      </c>
    </row>
    <row r="42" spans="7:31">
      <c r="G42" t="s">
        <v>17</v>
      </c>
      <c r="J42" t="s">
        <v>8</v>
      </c>
      <c r="M42" t="s">
        <v>9</v>
      </c>
    </row>
    <row r="43" spans="7:31">
      <c r="J43" t="s">
        <v>5</v>
      </c>
      <c r="K43" t="s">
        <v>6</v>
      </c>
      <c r="L43" t="s">
        <v>7</v>
      </c>
      <c r="M43" t="s">
        <v>18</v>
      </c>
      <c r="N43" t="s">
        <v>19</v>
      </c>
      <c r="O43" t="s">
        <v>20</v>
      </c>
    </row>
    <row r="44" spans="7:31">
      <c r="H44" s="1">
        <v>43473</v>
      </c>
      <c r="I44" s="2">
        <v>0</v>
      </c>
      <c r="J44" s="3">
        <f>MAX(J8:K8)</f>
        <v>5.8500000000000003E-2</v>
      </c>
      <c r="K44" s="3">
        <f>MAX(L8:M8)</f>
        <v>4.5999999999999999E-2</v>
      </c>
      <c r="L44" s="3">
        <f>MAX(N8:O8)</f>
        <v>5.2499999999999998E-2</v>
      </c>
      <c r="M44" s="3">
        <f>MAX(P8:R8)</f>
        <v>5.8500000000000003E-2</v>
      </c>
      <c r="N44" s="3">
        <f>MAX(S8:U8)</f>
        <v>5.2499999999999998E-2</v>
      </c>
      <c r="O44" s="3">
        <f>MAX(V8:X8)</f>
        <v>5.45E-2</v>
      </c>
    </row>
    <row r="45" spans="7:31">
      <c r="H45" s="1">
        <v>43474</v>
      </c>
      <c r="I45" s="2">
        <v>1</v>
      </c>
      <c r="J45" s="3">
        <f t="shared" ref="J45:J50" si="11">MAX(J9:K9)</f>
        <v>0.23899999999999999</v>
      </c>
      <c r="K45" s="3">
        <f t="shared" ref="K45:K50" si="12">MAX(L9:M9)</f>
        <v>0.19500000000000001</v>
      </c>
      <c r="L45" s="3">
        <f t="shared" ref="L45:L50" si="13">MAX(N9:O9)</f>
        <v>0.223</v>
      </c>
      <c r="M45" s="3">
        <f t="shared" ref="M45:M50" si="14">MAX(P9:R9)</f>
        <v>0.34949999999999998</v>
      </c>
      <c r="N45" s="3">
        <f t="shared" ref="N45:N50" si="15">MAX(S9:U9)</f>
        <v>0.17549999999999999</v>
      </c>
      <c r="O45" s="3">
        <f t="shared" ref="O45:O50" si="16">MAX(V9:X9)</f>
        <v>0.32</v>
      </c>
    </row>
    <row r="46" spans="7:31">
      <c r="H46" s="1">
        <v>43475</v>
      </c>
      <c r="I46" s="2">
        <v>2</v>
      </c>
      <c r="J46" s="3">
        <f t="shared" si="11"/>
        <v>0.42499999999999999</v>
      </c>
      <c r="K46" s="3">
        <f t="shared" si="12"/>
        <v>0.33500000000000002</v>
      </c>
      <c r="L46" s="3">
        <f t="shared" si="13"/>
        <v>0.375</v>
      </c>
      <c r="M46" s="3">
        <f t="shared" si="14"/>
        <v>1.595</v>
      </c>
      <c r="N46" s="3">
        <f t="shared" si="15"/>
        <v>0.32500000000000001</v>
      </c>
      <c r="O46" s="3">
        <f t="shared" si="16"/>
        <v>1.4450000000000001</v>
      </c>
    </row>
    <row r="47" spans="7:31">
      <c r="H47" s="1">
        <v>43476</v>
      </c>
      <c r="I47" s="2">
        <v>3</v>
      </c>
      <c r="J47" s="3">
        <f t="shared" si="11"/>
        <v>0.61</v>
      </c>
      <c r="K47" s="3">
        <f t="shared" si="12"/>
        <v>0.51</v>
      </c>
      <c r="L47" s="3">
        <f t="shared" si="13"/>
        <v>0.56000000000000005</v>
      </c>
      <c r="M47" s="3">
        <f t="shared" si="14"/>
        <v>4.66</v>
      </c>
      <c r="N47" s="3">
        <f t="shared" si="15"/>
        <v>0.39</v>
      </c>
      <c r="O47" s="3">
        <f t="shared" si="16"/>
        <v>3.46</v>
      </c>
    </row>
    <row r="48" spans="7:31">
      <c r="H48" s="1">
        <v>43477</v>
      </c>
      <c r="I48" s="2">
        <v>4</v>
      </c>
      <c r="J48" s="3">
        <f t="shared" si="11"/>
        <v>1.07</v>
      </c>
      <c r="K48" s="3">
        <f t="shared" si="12"/>
        <v>0.84</v>
      </c>
      <c r="L48" s="3">
        <f t="shared" si="13"/>
        <v>1.115</v>
      </c>
      <c r="M48" s="3">
        <f t="shared" si="14"/>
        <v>0</v>
      </c>
      <c r="N48" s="3">
        <f t="shared" si="15"/>
        <v>0.71</v>
      </c>
      <c r="O48" s="3">
        <f t="shared" si="16"/>
        <v>0</v>
      </c>
    </row>
    <row r="49" spans="7:15">
      <c r="H49" s="1">
        <v>43478</v>
      </c>
      <c r="I49" s="2">
        <v>5</v>
      </c>
      <c r="J49" s="3">
        <f t="shared" si="11"/>
        <v>1.2</v>
      </c>
      <c r="K49" s="3">
        <f t="shared" si="12"/>
        <v>1.03</v>
      </c>
      <c r="L49" s="3">
        <f t="shared" si="13"/>
        <v>1.39</v>
      </c>
      <c r="M49" s="3">
        <f t="shared" si="14"/>
        <v>7.8</v>
      </c>
      <c r="N49" s="3">
        <f t="shared" si="15"/>
        <v>0.94499999999999995</v>
      </c>
      <c r="O49" s="3">
        <f t="shared" si="16"/>
        <v>7.55</v>
      </c>
    </row>
    <row r="50" spans="7:15">
      <c r="H50" s="1">
        <v>43479</v>
      </c>
      <c r="I50" s="2">
        <v>6</v>
      </c>
      <c r="J50" s="3">
        <f t="shared" si="11"/>
        <v>1.575</v>
      </c>
      <c r="K50" s="3">
        <f t="shared" si="12"/>
        <v>1.415</v>
      </c>
      <c r="L50" s="3">
        <f t="shared" si="13"/>
        <v>2.0649999999999999</v>
      </c>
      <c r="M50" s="3">
        <f t="shared" si="14"/>
        <v>7.75</v>
      </c>
      <c r="N50" s="3">
        <f t="shared" si="15"/>
        <v>1.34</v>
      </c>
      <c r="O50" s="3">
        <f t="shared" si="16"/>
        <v>7</v>
      </c>
    </row>
    <row r="51" spans="7:15">
      <c r="H51" s="1"/>
      <c r="I51" s="2"/>
      <c r="J51" s="3"/>
      <c r="K51" s="3"/>
      <c r="L51" s="3"/>
      <c r="M51" s="3"/>
      <c r="N51" s="3"/>
      <c r="O51" s="3"/>
    </row>
    <row r="52" spans="7:15">
      <c r="H52" s="1"/>
      <c r="I52" s="2"/>
      <c r="J52" s="3"/>
      <c r="K52" s="3"/>
      <c r="L52" s="3"/>
      <c r="M52" s="3"/>
      <c r="N52" s="3"/>
      <c r="O52" s="3"/>
    </row>
    <row r="53" spans="7:15">
      <c r="H53" s="1"/>
      <c r="I53" s="2"/>
      <c r="J53" s="3"/>
      <c r="K53" s="3"/>
      <c r="L53" s="3"/>
      <c r="M53" s="3"/>
      <c r="N53" s="3"/>
      <c r="O53" s="3"/>
    </row>
    <row r="54" spans="7:15">
      <c r="H54" s="2"/>
      <c r="I54" t="s">
        <v>8</v>
      </c>
      <c r="J54" s="3"/>
      <c r="K54" s="3"/>
      <c r="L54" s="3"/>
      <c r="M54" s="3" t="s">
        <v>9</v>
      </c>
      <c r="N54" s="3"/>
      <c r="O54" s="3"/>
    </row>
    <row r="55" spans="7:15">
      <c r="H55" s="2"/>
      <c r="I55" s="3" t="s">
        <v>7</v>
      </c>
      <c r="J55" s="3" t="s">
        <v>12</v>
      </c>
      <c r="K55" s="3" t="s">
        <v>13</v>
      </c>
      <c r="M55" s="3" t="s">
        <v>14</v>
      </c>
      <c r="N55" s="3" t="s">
        <v>15</v>
      </c>
      <c r="O55" s="3" t="s">
        <v>16</v>
      </c>
    </row>
    <row r="56" spans="7:15">
      <c r="G56" t="s">
        <v>21</v>
      </c>
      <c r="H56" s="2">
        <v>1</v>
      </c>
      <c r="I56" s="3">
        <v>0</v>
      </c>
      <c r="J56" s="3">
        <v>0</v>
      </c>
      <c r="K56" s="3">
        <v>0</v>
      </c>
      <c r="L56" s="2">
        <v>1</v>
      </c>
      <c r="M56" s="3">
        <v>0</v>
      </c>
      <c r="N56" s="3">
        <v>0</v>
      </c>
      <c r="O56" s="3">
        <v>0</v>
      </c>
    </row>
    <row r="57" spans="7:15">
      <c r="H57" s="2">
        <v>2</v>
      </c>
      <c r="I57" s="3">
        <v>0.09</v>
      </c>
      <c r="J57" s="3">
        <v>7.0000000000000007E-2</v>
      </c>
      <c r="K57" s="3">
        <v>0.04</v>
      </c>
      <c r="L57" s="2">
        <v>2</v>
      </c>
      <c r="M57" s="3">
        <v>8.4000000000000005E-2</v>
      </c>
      <c r="N57" s="3">
        <v>0.09</v>
      </c>
      <c r="O57" s="3">
        <v>0.05</v>
      </c>
    </row>
    <row r="58" spans="7:15">
      <c r="H58" s="2">
        <v>3</v>
      </c>
      <c r="I58" s="3">
        <v>0.06</v>
      </c>
      <c r="J58" s="3">
        <v>0.05</v>
      </c>
      <c r="K58" s="3">
        <v>0.06</v>
      </c>
      <c r="L58" s="2">
        <v>3</v>
      </c>
      <c r="M58" s="3">
        <v>9.2999999999999999E-2</v>
      </c>
      <c r="N58" s="3">
        <v>8.5999999999999993E-2</v>
      </c>
      <c r="O58" s="3">
        <v>0.18</v>
      </c>
    </row>
    <row r="59" spans="7:15">
      <c r="H59">
        <v>4</v>
      </c>
      <c r="I59">
        <v>9.5000000000000001E-2</v>
      </c>
      <c r="J59">
        <v>0.06</v>
      </c>
      <c r="K59">
        <v>7.0000000000000007E-2</v>
      </c>
      <c r="L59">
        <v>4</v>
      </c>
      <c r="M59">
        <v>0.123</v>
      </c>
      <c r="N59">
        <v>0.52</v>
      </c>
      <c r="O59">
        <v>0.28000000000000003</v>
      </c>
    </row>
    <row r="60" spans="7:15">
      <c r="H60">
        <v>5</v>
      </c>
      <c r="I60">
        <v>7.4999999999999997E-2</v>
      </c>
      <c r="J60">
        <v>0.08</v>
      </c>
      <c r="K60">
        <v>9.1999999999999998E-2</v>
      </c>
      <c r="L60">
        <v>5</v>
      </c>
      <c r="M60" s="3">
        <v>9.5000000000000001E-2</v>
      </c>
      <c r="N60" s="3">
        <v>0.12</v>
      </c>
      <c r="O60">
        <v>0.26</v>
      </c>
    </row>
    <row r="61" spans="7:15">
      <c r="H61">
        <v>6</v>
      </c>
      <c r="I61">
        <v>9.1999999999999998E-2</v>
      </c>
      <c r="J61" s="3">
        <v>7.0000000000000007E-2</v>
      </c>
      <c r="K61">
        <v>8.2000000000000003E-2</v>
      </c>
      <c r="L61">
        <v>6</v>
      </c>
      <c r="M61">
        <v>0.48</v>
      </c>
      <c r="N61">
        <v>0.94</v>
      </c>
      <c r="O61">
        <v>0.24</v>
      </c>
    </row>
    <row r="62" spans="7:15">
      <c r="H62">
        <v>7</v>
      </c>
      <c r="I62">
        <v>8.5000000000000006E-2</v>
      </c>
      <c r="J62">
        <v>0.09</v>
      </c>
      <c r="K62">
        <v>9.8000000000000004E-2</v>
      </c>
      <c r="L62">
        <v>7</v>
      </c>
      <c r="M62">
        <v>0.51</v>
      </c>
      <c r="N62">
        <v>0.97</v>
      </c>
      <c r="O62">
        <v>0.25</v>
      </c>
    </row>
    <row r="63" spans="7:15">
      <c r="G63" t="s">
        <v>22</v>
      </c>
      <c r="J63" t="s">
        <v>8</v>
      </c>
      <c r="M63" t="s">
        <v>9</v>
      </c>
    </row>
    <row r="64" spans="7:15">
      <c r="J64" t="s">
        <v>5</v>
      </c>
      <c r="K64" t="s">
        <v>6</v>
      </c>
      <c r="L64" t="s">
        <v>7</v>
      </c>
      <c r="M64" t="s">
        <v>18</v>
      </c>
      <c r="N64" t="s">
        <v>19</v>
      </c>
      <c r="O64" t="s">
        <v>20</v>
      </c>
    </row>
    <row r="65" spans="8:31">
      <c r="H65" s="1">
        <v>43473</v>
      </c>
      <c r="I65" s="2">
        <v>0</v>
      </c>
      <c r="J65" s="3">
        <f>MIN(J8:K8)</f>
        <v>5.8500000000000003E-2</v>
      </c>
      <c r="K65" s="3">
        <f>MIN(L8:M8)</f>
        <v>4.5999999999999999E-2</v>
      </c>
      <c r="L65" s="3">
        <f>MIN(N8:O8)</f>
        <v>5.2499999999999998E-2</v>
      </c>
      <c r="M65" s="3">
        <f>MIN(P8:R8)</f>
        <v>5.8500000000000003E-2</v>
      </c>
      <c r="N65" s="3">
        <f>MIN(S8:U8)</f>
        <v>5.2499999999999998E-2</v>
      </c>
      <c r="O65" s="3">
        <f>MIN(V8:X8)</f>
        <v>5.45E-2</v>
      </c>
    </row>
    <row r="66" spans="8:31">
      <c r="H66" s="1">
        <v>43474</v>
      </c>
      <c r="I66" s="2">
        <v>1</v>
      </c>
      <c r="J66" s="3">
        <f t="shared" ref="J66:J71" si="17">MIN(J9:K9)</f>
        <v>0.21560000000000001</v>
      </c>
      <c r="K66" s="3">
        <f t="shared" ref="K66:K71" si="18">MIN(L9:M9)</f>
        <v>0.1845</v>
      </c>
      <c r="L66" s="3">
        <f t="shared" ref="L66:L71" si="19">MIN(N9:O9)</f>
        <v>0.19900000000000001</v>
      </c>
      <c r="M66" s="3">
        <f t="shared" ref="M66:M71" si="20">MIN(P9:R9)</f>
        <v>0.32500000000000001</v>
      </c>
      <c r="N66" s="3">
        <f t="shared" ref="N66:N71" si="21">MIN(S9:U9)</f>
        <v>0.16700000000000001</v>
      </c>
      <c r="O66" s="3">
        <f t="shared" ref="O66:O71" si="22">MIN(V9:X9)</f>
        <v>0.31850000000000001</v>
      </c>
      <c r="R66" s="1"/>
      <c r="T66" s="3"/>
      <c r="U66" s="3"/>
      <c r="V66" s="3"/>
      <c r="W66" s="3"/>
      <c r="X66" s="3"/>
      <c r="Y66" s="3"/>
      <c r="AA66" s="1"/>
      <c r="AC66" s="6"/>
      <c r="AD66" s="6"/>
      <c r="AE66" s="6"/>
    </row>
    <row r="67" spans="8:31">
      <c r="H67" s="1">
        <v>43475</v>
      </c>
      <c r="I67" s="2">
        <v>2</v>
      </c>
      <c r="J67" s="3">
        <f t="shared" si="17"/>
        <v>0.35499999999999998</v>
      </c>
      <c r="K67" s="3">
        <f t="shared" si="18"/>
        <v>0.32</v>
      </c>
      <c r="L67" s="3">
        <f t="shared" si="19"/>
        <v>0.32</v>
      </c>
      <c r="M67" s="3">
        <f t="shared" si="20"/>
        <v>1.4550000000000001</v>
      </c>
      <c r="N67" s="3">
        <f t="shared" si="21"/>
        <v>0.28499999999999998</v>
      </c>
      <c r="O67" s="3">
        <f t="shared" si="22"/>
        <v>1.375</v>
      </c>
      <c r="R67" s="1"/>
      <c r="T67" s="3"/>
      <c r="U67" s="3"/>
      <c r="V67" s="3"/>
      <c r="W67" s="3"/>
      <c r="X67" s="3"/>
      <c r="Y67" s="3"/>
      <c r="AA67" s="1"/>
      <c r="AC67" s="6"/>
      <c r="AD67" s="6"/>
      <c r="AE67" s="6"/>
    </row>
    <row r="68" spans="8:31">
      <c r="H68" s="1">
        <v>43476</v>
      </c>
      <c r="I68" s="2">
        <v>3</v>
      </c>
      <c r="J68" s="3">
        <f t="shared" si="17"/>
        <v>0.52</v>
      </c>
      <c r="K68" s="3">
        <f t="shared" si="18"/>
        <v>0.49</v>
      </c>
      <c r="L68" s="3">
        <f t="shared" si="19"/>
        <v>0.42</v>
      </c>
      <c r="M68" s="3">
        <f t="shared" si="20"/>
        <v>3.165</v>
      </c>
      <c r="N68" s="3">
        <f t="shared" si="21"/>
        <v>0.375</v>
      </c>
      <c r="O68" s="3">
        <f t="shared" si="22"/>
        <v>3.09</v>
      </c>
      <c r="R68" s="1"/>
      <c r="T68" s="3"/>
      <c r="U68" s="3"/>
      <c r="V68" s="3"/>
      <c r="W68" s="3"/>
      <c r="X68" s="3"/>
      <c r="Y68" s="3"/>
      <c r="AA68" s="1"/>
      <c r="AC68" s="6"/>
      <c r="AD68" s="6"/>
      <c r="AE68" s="6"/>
    </row>
    <row r="69" spans="8:31">
      <c r="H69" s="1">
        <v>43477</v>
      </c>
      <c r="I69" s="2">
        <v>4</v>
      </c>
      <c r="J69" s="3">
        <f t="shared" si="17"/>
        <v>1.07</v>
      </c>
      <c r="K69" s="3">
        <f t="shared" si="18"/>
        <v>0.80500000000000005</v>
      </c>
      <c r="L69" s="3">
        <f t="shared" si="19"/>
        <v>0.8</v>
      </c>
      <c r="M69" s="3">
        <f t="shared" si="20"/>
        <v>0</v>
      </c>
      <c r="N69" s="3">
        <f t="shared" si="21"/>
        <v>0.66</v>
      </c>
      <c r="O69" s="3">
        <f t="shared" si="22"/>
        <v>0</v>
      </c>
      <c r="R69" s="1"/>
      <c r="T69" s="3"/>
      <c r="U69" s="3"/>
      <c r="V69" s="3"/>
      <c r="W69" s="3"/>
      <c r="X69" s="3"/>
      <c r="Y69" s="3"/>
      <c r="AA69" s="1"/>
      <c r="AC69" s="6"/>
      <c r="AD69" s="6"/>
      <c r="AE69" s="6"/>
    </row>
    <row r="70" spans="8:31">
      <c r="H70" s="1">
        <v>43478</v>
      </c>
      <c r="I70" s="2">
        <v>5</v>
      </c>
      <c r="J70" s="3">
        <f t="shared" si="17"/>
        <v>1.2</v>
      </c>
      <c r="K70" s="3">
        <f t="shared" si="18"/>
        <v>0.94499999999999995</v>
      </c>
      <c r="L70" s="3">
        <f t="shared" si="19"/>
        <v>0.875</v>
      </c>
      <c r="M70" s="3">
        <f t="shared" si="20"/>
        <v>5.9</v>
      </c>
      <c r="N70" s="3">
        <f t="shared" si="21"/>
        <v>0.83</v>
      </c>
      <c r="O70" s="3">
        <f t="shared" si="22"/>
        <v>6.05</v>
      </c>
      <c r="R70" s="1"/>
      <c r="T70" s="3"/>
      <c r="U70" s="3"/>
      <c r="V70" s="3"/>
      <c r="W70" s="3"/>
      <c r="X70" s="3"/>
      <c r="Y70" s="3"/>
      <c r="AA70" s="1"/>
      <c r="AC70" s="6"/>
      <c r="AD70" s="6"/>
      <c r="AE70" s="6"/>
    </row>
    <row r="71" spans="8:31">
      <c r="H71" s="1">
        <v>43479</v>
      </c>
      <c r="I71" s="2">
        <v>6</v>
      </c>
      <c r="J71" s="3">
        <f t="shared" si="17"/>
        <v>1.575</v>
      </c>
      <c r="K71" s="3">
        <f t="shared" si="18"/>
        <v>1.2050000000000001</v>
      </c>
      <c r="L71" s="3">
        <f t="shared" si="19"/>
        <v>1.0049999999999999</v>
      </c>
      <c r="M71" s="3">
        <f t="shared" si="20"/>
        <v>6.9</v>
      </c>
      <c r="N71" s="3">
        <f t="shared" si="21"/>
        <v>1.0149999999999999</v>
      </c>
      <c r="O71" s="3">
        <f t="shared" si="22"/>
        <v>6.4</v>
      </c>
      <c r="R71" s="1"/>
      <c r="T71" s="3"/>
      <c r="U71" s="3"/>
      <c r="V71" s="3"/>
      <c r="W71" s="3"/>
      <c r="X71" s="3"/>
      <c r="Y71" s="3"/>
      <c r="AA71" s="1"/>
      <c r="AC71" s="6"/>
      <c r="AD71" s="6"/>
      <c r="AE71" s="6"/>
    </row>
    <row r="72" spans="8:31">
      <c r="H72" s="1"/>
      <c r="I72" s="2"/>
      <c r="J72" s="3"/>
      <c r="K72" s="3"/>
      <c r="L72" s="3"/>
      <c r="M72" s="3"/>
      <c r="N72" s="3"/>
      <c r="O72" s="3"/>
      <c r="R72" s="1"/>
      <c r="T72" s="3"/>
      <c r="U72" s="3"/>
      <c r="V72" s="3"/>
      <c r="W72" s="3"/>
      <c r="X72" s="3"/>
      <c r="Y72" s="3"/>
      <c r="AA72" s="1"/>
      <c r="AC72" s="6"/>
      <c r="AD72" s="6"/>
      <c r="AE72" s="6"/>
    </row>
    <row r="73" spans="8:31">
      <c r="H73" s="1"/>
      <c r="I73" s="2"/>
      <c r="J73" s="3"/>
      <c r="K73" s="3"/>
      <c r="L73" s="3"/>
      <c r="M73" s="3"/>
      <c r="N73" s="3"/>
      <c r="O73" s="3"/>
      <c r="R73" s="1"/>
      <c r="T73" s="3"/>
      <c r="U73" s="3"/>
      <c r="V73" s="3"/>
      <c r="W73" s="3"/>
      <c r="X73" s="3"/>
      <c r="Y73" s="3"/>
      <c r="AA73" s="1"/>
      <c r="AC73" s="6"/>
      <c r="AD73" s="6"/>
      <c r="AE73" s="6"/>
    </row>
    <row r="74" spans="8:31">
      <c r="H74" s="1"/>
      <c r="I74" s="2"/>
      <c r="J74" s="3"/>
      <c r="K74" s="3"/>
      <c r="L74" s="3"/>
      <c r="M74" s="3"/>
      <c r="N74" s="3"/>
      <c r="O74" s="3"/>
      <c r="R74" s="1"/>
      <c r="T74" s="3"/>
      <c r="U74" s="3"/>
      <c r="V74" s="3"/>
      <c r="W74" s="3"/>
      <c r="X74" s="3"/>
      <c r="Y74" s="3"/>
      <c r="AA74" s="1"/>
      <c r="AC74" s="6"/>
      <c r="AD74" s="6"/>
      <c r="AE74" s="6"/>
    </row>
    <row r="75" spans="8:31">
      <c r="H75" s="1"/>
      <c r="I75" s="2"/>
      <c r="J75" s="3"/>
      <c r="K75" s="3"/>
      <c r="L75" s="3"/>
      <c r="M75" s="3"/>
      <c r="N75" s="3"/>
      <c r="O75" s="3"/>
      <c r="R75" s="1"/>
      <c r="T75" s="3"/>
      <c r="U75" s="3"/>
      <c r="V75" s="3"/>
      <c r="W75" s="3"/>
      <c r="X75" s="3"/>
      <c r="Y75" s="3"/>
      <c r="AA75" s="1"/>
      <c r="AC75" s="6"/>
      <c r="AD75" s="6"/>
      <c r="AE75" s="6"/>
    </row>
    <row r="76" spans="8:31">
      <c r="H76" s="1"/>
      <c r="I76" s="2"/>
      <c r="J76" s="3"/>
      <c r="K76" s="3"/>
      <c r="L76" s="3"/>
      <c r="M76" s="3"/>
      <c r="N76" s="3"/>
      <c r="O76" s="3"/>
      <c r="R76" s="1"/>
      <c r="T76" s="3"/>
      <c r="U76" s="3"/>
      <c r="V76" s="3"/>
      <c r="W76" s="3"/>
      <c r="X76" s="3"/>
      <c r="Y76" s="3"/>
      <c r="AA76" s="1"/>
      <c r="AC76" s="6"/>
      <c r="AD76" s="6"/>
      <c r="AE76" s="6"/>
    </row>
    <row r="77" spans="8:31">
      <c r="H77" s="1"/>
      <c r="I77" s="2"/>
      <c r="J77" s="3"/>
      <c r="K77" s="3"/>
      <c r="L77" s="3"/>
      <c r="M77" s="3"/>
      <c r="N77" s="3"/>
      <c r="O77" s="3"/>
      <c r="R77" s="1"/>
      <c r="T77" s="3"/>
      <c r="U77" s="3"/>
      <c r="V77" s="3"/>
      <c r="W77" s="3"/>
      <c r="X77" s="3"/>
      <c r="Y77" s="3"/>
      <c r="AA77" s="1"/>
      <c r="AC77" s="6"/>
      <c r="AD77" s="6"/>
      <c r="AE77" s="6"/>
    </row>
    <row r="78" spans="8:31">
      <c r="H78" s="1"/>
      <c r="I78" s="2"/>
      <c r="J78" s="3"/>
      <c r="K78" s="3"/>
      <c r="L78" s="3"/>
      <c r="M78" s="3"/>
      <c r="N78" s="3"/>
      <c r="O78" s="3"/>
      <c r="R78" s="1"/>
      <c r="T78" s="3"/>
      <c r="U78" s="3"/>
      <c r="V78" s="3"/>
      <c r="W78" s="3"/>
      <c r="X78" s="3"/>
      <c r="Y78" s="3"/>
      <c r="AA78" s="1"/>
      <c r="AC78" s="3"/>
      <c r="AD78" s="3"/>
      <c r="AE78" s="3"/>
    </row>
    <row r="79" spans="8:31">
      <c r="R79" s="1"/>
      <c r="T79" s="3"/>
      <c r="U79" s="3"/>
      <c r="V79" s="3"/>
      <c r="W79" s="3"/>
      <c r="X79" s="3"/>
      <c r="Y79" s="3"/>
      <c r="AA7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AAB1-3B1D-5B4B-9804-358E6594FE23}">
  <dimension ref="B2:J7"/>
  <sheetViews>
    <sheetView workbookViewId="0">
      <selection activeCell="D16" sqref="D16"/>
    </sheetView>
  </sheetViews>
  <sheetFormatPr baseColWidth="10" defaultRowHeight="16"/>
  <sheetData>
    <row r="2" spans="2:10">
      <c r="B2" t="s">
        <v>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  <c r="H2" t="s">
        <v>63</v>
      </c>
      <c r="I2" t="s">
        <v>64</v>
      </c>
      <c r="J2" t="s">
        <v>65</v>
      </c>
    </row>
    <row r="3" spans="2:10">
      <c r="B3">
        <v>0.26850000000000002</v>
      </c>
      <c r="C3">
        <v>0.38350000000000001</v>
      </c>
      <c r="D3">
        <v>0.18148215709583301</v>
      </c>
      <c r="E3">
        <v>0.158704989807613</v>
      </c>
      <c r="F3">
        <v>0.29110000000000003</v>
      </c>
      <c r="G3">
        <v>0.2535</v>
      </c>
      <c r="H3">
        <v>0.1125</v>
      </c>
      <c r="I3">
        <v>0.35420000000000001</v>
      </c>
    </row>
    <row r="4" spans="2:10">
      <c r="B4">
        <v>0.25669999999999998</v>
      </c>
      <c r="C4">
        <v>0.36470000000000002</v>
      </c>
      <c r="D4">
        <v>0.103514382547354</v>
      </c>
      <c r="E4">
        <v>0.13290777052382299</v>
      </c>
      <c r="F4">
        <v>0.19869999999999999</v>
      </c>
      <c r="G4">
        <v>0.22509999999999999</v>
      </c>
      <c r="H4">
        <v>0.12889999999999999</v>
      </c>
      <c r="I4">
        <v>0.3261</v>
      </c>
    </row>
    <row r="5" spans="2:10">
      <c r="B5">
        <v>0.22209999999999999</v>
      </c>
      <c r="C5">
        <v>0.39979999999999999</v>
      </c>
      <c r="D5">
        <v>0.13627342985601901</v>
      </c>
      <c r="E5">
        <v>0.14776735678903799</v>
      </c>
      <c r="F5">
        <v>0.23669999999999999</v>
      </c>
      <c r="G5">
        <v>0.23039999999999999</v>
      </c>
      <c r="H5">
        <v>0.1094</v>
      </c>
      <c r="I5">
        <v>0.34849999999999998</v>
      </c>
    </row>
    <row r="6" spans="2:10">
      <c r="B6">
        <v>0.2059</v>
      </c>
      <c r="C6">
        <v>0.38169999999999998</v>
      </c>
      <c r="F6">
        <v>0.2611</v>
      </c>
      <c r="G6">
        <v>0.25480000000000003</v>
      </c>
    </row>
    <row r="7" spans="2:10">
      <c r="B7">
        <v>0.1956</v>
      </c>
      <c r="C7">
        <v>0.37119999999999997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AC28-2B37-E14A-AB44-EEAA80728FC6}">
  <dimension ref="A1"/>
  <sheetViews>
    <sheetView topLeftCell="B1" workbookViewId="0"/>
  </sheetViews>
  <sheetFormatPr baseColWidth="10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3A</vt:lpstr>
      <vt:lpstr>Figure 3B</vt:lpstr>
      <vt:lpstr>Figure 3C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 Gutekunst</dc:creator>
  <cp:lastModifiedBy>Kirstin Gutekunst</cp:lastModifiedBy>
  <dcterms:created xsi:type="dcterms:W3CDTF">2021-08-23T15:50:15Z</dcterms:created>
  <dcterms:modified xsi:type="dcterms:W3CDTF">2022-02-21T09:51:20Z</dcterms:modified>
</cp:coreProperties>
</file>