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martin/Desktop/MB_resub/RS_final/Sub/"/>
    </mc:Choice>
  </mc:AlternateContent>
  <xr:revisionPtr revIDLastSave="0" documentId="13_ncr:1_{1F519BAE-7618-AA45-AA72-49D145C0DD4B}" xr6:coauthVersionLast="47" xr6:coauthVersionMax="47" xr10:uidLastSave="{00000000-0000-0000-0000-000000000000}"/>
  <bookViews>
    <workbookView xWindow="2080" yWindow="1980" windowWidth="22600" windowHeight="13500" xr2:uid="{53BFC739-DB07-4944-B819-DDEA3DE1E7B0}"/>
  </bookViews>
  <sheets>
    <sheet name="F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9" i="1" l="1"/>
  <c r="N59" i="1"/>
  <c r="M59" i="1"/>
  <c r="L59" i="1"/>
  <c r="C59" i="1"/>
  <c r="D59" i="1"/>
  <c r="E59" i="1"/>
  <c r="F59" i="1"/>
  <c r="G59" i="1"/>
  <c r="H59" i="1"/>
  <c r="I59" i="1"/>
  <c r="B59" i="1"/>
  <c r="S58" i="1" l="1"/>
  <c r="S59" i="1" s="1"/>
  <c r="R58" i="1"/>
  <c r="R59" i="1" s="1"/>
  <c r="Q58" i="1"/>
  <c r="Q59" i="1" s="1"/>
  <c r="P58" i="1"/>
  <c r="P59" i="1" s="1"/>
  <c r="O58" i="1"/>
  <c r="N58" i="1"/>
  <c r="M58" i="1"/>
  <c r="L58" i="1"/>
  <c r="I58" i="1"/>
  <c r="H58" i="1"/>
  <c r="G58" i="1"/>
  <c r="F58" i="1"/>
  <c r="E58" i="1"/>
  <c r="D58" i="1"/>
  <c r="C58" i="1"/>
  <c r="B58" i="1"/>
  <c r="S57" i="1"/>
  <c r="R57" i="1"/>
  <c r="Q57" i="1"/>
  <c r="P57" i="1"/>
  <c r="O57" i="1"/>
  <c r="N57" i="1"/>
  <c r="M57" i="1"/>
  <c r="L57" i="1"/>
  <c r="I57" i="1"/>
  <c r="H57" i="1"/>
  <c r="G57" i="1"/>
  <c r="F57" i="1"/>
  <c r="E57" i="1"/>
  <c r="D57" i="1"/>
  <c r="C57" i="1"/>
  <c r="B57" i="1"/>
</calcChain>
</file>

<file path=xl/sharedStrings.xml><?xml version="1.0" encoding="utf-8"?>
<sst xmlns="http://schemas.openxmlformats.org/spreadsheetml/2006/main" count="30" uniqueCount="12">
  <si>
    <t>pre. Rescue</t>
  </si>
  <si>
    <t>post. Rescue</t>
  </si>
  <si>
    <t>Control</t>
  </si>
  <si>
    <t>PhTX</t>
  </si>
  <si>
    <t>mean</t>
  </si>
  <si>
    <t>mEPSC (nA)</t>
  </si>
  <si>
    <t>EPSC (nA)</t>
  </si>
  <si>
    <t>WT</t>
  </si>
  <si>
    <t xml:space="preserve">thinΔA/thinΔA	</t>
  </si>
  <si>
    <t>SD</t>
  </si>
  <si>
    <t>SEM</t>
  </si>
  <si>
    <t>Each data point corresponds to the average of one NMJ unless otherwise noted. mEPSCs and EPSCs were recorded in different NMJs because different headstage combinations were used to improve the signal-to-noise-ratio of  mEPSC recordings. Hence, sample sizes differed between mEPSC and EPSC recordings, and quantal content was calculated by dividing the average EPSC amplitude of each NMJ by the average of the average mEPSC amplitude of all NMJs of a given experimental group (see Material and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</si>
</sst>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 x14ac:knownFonts="1">
    <font>
      <sz val="12"/>
      <color theme="1"/>
      <name val="Calibri"/>
      <family val="2"/>
      <scheme val="minor"/>
    </font>
    <font>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0" xfId="0" applyFont="1"/>
    <xf numFmtId="0" fontId="1" fillId="0" borderId="0" xfId="0"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DEDC-6206-9B48-93D1-404F8C26A105}">
  <dimension ref="A1:U62"/>
  <sheetViews>
    <sheetView tabSelected="1" topLeftCell="A8" zoomScale="50" workbookViewId="0">
      <selection activeCell="A63" sqref="A63"/>
    </sheetView>
  </sheetViews>
  <sheetFormatPr baseColWidth="10" defaultRowHeight="16" x14ac:dyDescent="0.2"/>
  <cols>
    <col min="1" max="1" width="9" style="4" bestFit="1" customWidth="1"/>
    <col min="2" max="2" width="13.33203125" style="4" bestFit="1" customWidth="1"/>
    <col min="3" max="3" width="6.6640625" style="4" bestFit="1" customWidth="1"/>
    <col min="4" max="4" width="8" style="4" bestFit="1" customWidth="1"/>
    <col min="5" max="5" width="6.6640625" style="4" bestFit="1" customWidth="1"/>
    <col min="6" max="6" width="12.6640625" style="4" bestFit="1" customWidth="1"/>
    <col min="7" max="7" width="6.6640625" style="4" bestFit="1" customWidth="1"/>
    <col min="8" max="8" width="13.83203125" style="4" bestFit="1" customWidth="1"/>
    <col min="9" max="9" width="7.1640625" style="4" bestFit="1" customWidth="1"/>
    <col min="10" max="11" width="10.83203125" style="4"/>
    <col min="12" max="12" width="11.5" style="4" bestFit="1" customWidth="1"/>
    <col min="13" max="15" width="9.5" style="4" bestFit="1" customWidth="1"/>
    <col min="16" max="16" width="12.6640625" style="4" bestFit="1" customWidth="1"/>
    <col min="17" max="17" width="7.83203125" style="4" bestFit="1" customWidth="1"/>
    <col min="18" max="18" width="13.83203125" style="4" bestFit="1" customWidth="1"/>
    <col min="19" max="19" width="9" style="4" bestFit="1" customWidth="1"/>
    <col min="20" max="21" width="10.83203125" style="4"/>
  </cols>
  <sheetData>
    <row r="1" spans="2:19" x14ac:dyDescent="0.2">
      <c r="B1" s="10" t="s">
        <v>5</v>
      </c>
      <c r="C1" s="10"/>
      <c r="D1" s="10"/>
      <c r="E1" s="10"/>
      <c r="F1" s="10"/>
      <c r="G1" s="10"/>
      <c r="H1" s="10"/>
      <c r="I1" s="10"/>
      <c r="J1" s="5"/>
      <c r="K1" s="5"/>
      <c r="L1" s="10" t="s">
        <v>6</v>
      </c>
      <c r="M1" s="10"/>
      <c r="N1" s="10"/>
      <c r="O1" s="10"/>
      <c r="P1" s="10"/>
      <c r="Q1" s="10"/>
      <c r="R1" s="10"/>
      <c r="S1" s="10"/>
    </row>
    <row r="2" spans="2:19" x14ac:dyDescent="0.2">
      <c r="B2" s="10" t="s">
        <v>7</v>
      </c>
      <c r="C2" s="10"/>
      <c r="D2" s="10" t="s">
        <v>8</v>
      </c>
      <c r="E2" s="10"/>
      <c r="F2" s="10" t="s">
        <v>0</v>
      </c>
      <c r="G2" s="10"/>
      <c r="H2" s="10" t="s">
        <v>1</v>
      </c>
      <c r="I2" s="10"/>
      <c r="J2" s="5"/>
      <c r="K2" s="5"/>
      <c r="L2" s="10" t="s">
        <v>7</v>
      </c>
      <c r="M2" s="10"/>
      <c r="N2" s="10" t="s">
        <v>8</v>
      </c>
      <c r="O2" s="10"/>
      <c r="P2" s="10" t="s">
        <v>0</v>
      </c>
      <c r="Q2" s="10"/>
      <c r="R2" s="10" t="s">
        <v>1</v>
      </c>
      <c r="S2" s="10"/>
    </row>
    <row r="3" spans="2:19" x14ac:dyDescent="0.2">
      <c r="B3" s="1" t="s">
        <v>2</v>
      </c>
      <c r="C3" s="1" t="s">
        <v>3</v>
      </c>
      <c r="D3" s="1" t="s">
        <v>2</v>
      </c>
      <c r="E3" s="1" t="s">
        <v>3</v>
      </c>
      <c r="F3" s="1" t="s">
        <v>2</v>
      </c>
      <c r="G3" s="1" t="s">
        <v>3</v>
      </c>
      <c r="H3" s="1" t="s">
        <v>2</v>
      </c>
      <c r="I3" s="1" t="s">
        <v>3</v>
      </c>
      <c r="J3" s="1"/>
      <c r="K3" s="1"/>
      <c r="L3" s="1" t="s">
        <v>2</v>
      </c>
      <c r="M3" s="1" t="s">
        <v>3</v>
      </c>
      <c r="N3" s="1" t="s">
        <v>2</v>
      </c>
      <c r="O3" s="1" t="s">
        <v>3</v>
      </c>
      <c r="P3" s="1" t="s">
        <v>2</v>
      </c>
      <c r="Q3" s="1" t="s">
        <v>3</v>
      </c>
      <c r="R3" s="1" t="s">
        <v>2</v>
      </c>
      <c r="S3" s="1" t="s">
        <v>3</v>
      </c>
    </row>
    <row r="4" spans="2:19" x14ac:dyDescent="0.2">
      <c r="B4" s="2">
        <v>1.178115</v>
      </c>
      <c r="C4" s="2">
        <v>0.71289599999999997</v>
      </c>
      <c r="D4" s="2">
        <v>0.79264299999999999</v>
      </c>
      <c r="E4" s="2">
        <v>0.42587199999999997</v>
      </c>
      <c r="F4" s="2">
        <v>0.64540399999999998</v>
      </c>
      <c r="G4" s="2">
        <v>0.51256199999999996</v>
      </c>
      <c r="H4" s="2">
        <v>0.98499999999999999</v>
      </c>
      <c r="I4" s="2">
        <v>0.67700000000000005</v>
      </c>
      <c r="J4" s="1"/>
      <c r="K4" s="1"/>
      <c r="L4" s="6">
        <v>149.05000000000001</v>
      </c>
      <c r="M4" s="6">
        <v>105.54</v>
      </c>
      <c r="N4" s="6">
        <v>115.22</v>
      </c>
      <c r="O4" s="6">
        <v>60.1</v>
      </c>
      <c r="P4" s="6">
        <v>106.2</v>
      </c>
      <c r="Q4" s="6">
        <v>60.91</v>
      </c>
      <c r="R4" s="6">
        <v>160.21</v>
      </c>
      <c r="S4" s="6">
        <v>40.01</v>
      </c>
    </row>
    <row r="5" spans="2:19" x14ac:dyDescent="0.2">
      <c r="B5" s="2">
        <v>1.019099</v>
      </c>
      <c r="C5" s="2">
        <v>0.64041800000000004</v>
      </c>
      <c r="D5" s="2">
        <v>0.825793</v>
      </c>
      <c r="E5" s="2">
        <v>0.44770300000000002</v>
      </c>
      <c r="F5" s="2">
        <v>0.912331</v>
      </c>
      <c r="G5" s="2">
        <v>0.56894999999999996</v>
      </c>
      <c r="H5" s="2">
        <v>1.2589999999999999</v>
      </c>
      <c r="I5" s="2">
        <v>0.751</v>
      </c>
      <c r="J5" s="1"/>
      <c r="K5" s="1"/>
      <c r="L5" s="6">
        <v>132.12</v>
      </c>
      <c r="M5" s="6">
        <v>130.88999999999999</v>
      </c>
      <c r="N5" s="6">
        <v>120.54</v>
      </c>
      <c r="O5" s="6">
        <v>118.05</v>
      </c>
      <c r="P5" s="6">
        <v>108.3</v>
      </c>
      <c r="Q5" s="6">
        <v>111.01</v>
      </c>
      <c r="R5" s="6">
        <v>140.83000000000001</v>
      </c>
      <c r="S5" s="6">
        <v>90.08</v>
      </c>
    </row>
    <row r="6" spans="2:19" x14ac:dyDescent="0.2">
      <c r="B6" s="2">
        <v>0.94858699999999996</v>
      </c>
      <c r="C6" s="2">
        <v>0.67803899999999995</v>
      </c>
      <c r="D6" s="2">
        <v>0.741618</v>
      </c>
      <c r="E6" s="2">
        <v>0.417717</v>
      </c>
      <c r="F6" s="2">
        <v>0.74054399999999998</v>
      </c>
      <c r="G6" s="2">
        <v>0.51806600000000003</v>
      </c>
      <c r="H6" s="2">
        <v>1.0649999999999999</v>
      </c>
      <c r="I6" s="2">
        <v>0.73799999999999999</v>
      </c>
      <c r="J6" s="1"/>
      <c r="K6" s="1"/>
      <c r="L6" s="6">
        <v>112.55</v>
      </c>
      <c r="M6" s="6">
        <v>100.21</v>
      </c>
      <c r="N6" s="6">
        <v>155.91999999999999</v>
      </c>
      <c r="O6" s="6">
        <v>118.99</v>
      </c>
      <c r="P6" s="6">
        <v>110.4</v>
      </c>
      <c r="Q6" s="6">
        <v>93.99</v>
      </c>
      <c r="R6" s="6">
        <v>150.99</v>
      </c>
      <c r="S6" s="6">
        <v>110.85</v>
      </c>
    </row>
    <row r="7" spans="2:19" x14ac:dyDescent="0.2">
      <c r="B7" s="2">
        <v>0.89617599999999997</v>
      </c>
      <c r="C7" s="2">
        <v>0.65322800000000003</v>
      </c>
      <c r="D7" s="2">
        <v>0.811473</v>
      </c>
      <c r="E7" s="2">
        <v>0.39439200000000002</v>
      </c>
      <c r="F7" s="2">
        <v>0.90533799999999998</v>
      </c>
      <c r="G7" s="2">
        <v>0.47138099999999999</v>
      </c>
      <c r="H7" s="2">
        <v>1.0209999999999999</v>
      </c>
      <c r="I7" s="2">
        <v>0.71099999999999997</v>
      </c>
      <c r="J7" s="1"/>
      <c r="K7" s="1"/>
      <c r="L7" s="6">
        <v>190.42</v>
      </c>
      <c r="M7" s="6">
        <v>103.54</v>
      </c>
      <c r="N7" s="6">
        <v>200.95</v>
      </c>
      <c r="O7" s="6">
        <v>90.23</v>
      </c>
      <c r="P7" s="6">
        <v>130.4</v>
      </c>
      <c r="Q7" s="6">
        <v>122.34</v>
      </c>
      <c r="R7" s="6">
        <v>140.91</v>
      </c>
      <c r="S7" s="6">
        <v>120.45</v>
      </c>
    </row>
    <row r="8" spans="2:19" x14ac:dyDescent="0.2">
      <c r="B8" s="2">
        <v>0.99284099999999997</v>
      </c>
      <c r="C8" s="2">
        <v>0.68990799999999997</v>
      </c>
      <c r="D8" s="2">
        <v>0.80770799999999998</v>
      </c>
      <c r="E8" s="2">
        <v>0.47364299999999998</v>
      </c>
      <c r="F8" s="2">
        <v>0.88641499999999995</v>
      </c>
      <c r="G8" s="2">
        <v>0.50435700000000006</v>
      </c>
      <c r="H8" s="2">
        <v>1.32</v>
      </c>
      <c r="I8" s="2">
        <v>0.72299999999999998</v>
      </c>
      <c r="J8" s="1"/>
      <c r="K8" s="1"/>
      <c r="L8" s="6">
        <v>119.9</v>
      </c>
      <c r="M8" s="6">
        <v>120.65</v>
      </c>
      <c r="N8" s="6">
        <v>155.11000000000001</v>
      </c>
      <c r="O8" s="6">
        <v>175.54</v>
      </c>
      <c r="P8" s="6">
        <v>170.1</v>
      </c>
      <c r="Q8" s="6">
        <v>170.81</v>
      </c>
      <c r="R8" s="6">
        <v>180.12</v>
      </c>
      <c r="S8" s="6">
        <v>145.91999999999999</v>
      </c>
    </row>
    <row r="9" spans="2:19" x14ac:dyDescent="0.2">
      <c r="B9" s="2">
        <v>1.022678</v>
      </c>
      <c r="C9" s="2">
        <v>0.69584100000000004</v>
      </c>
      <c r="D9" s="2">
        <v>0.88138799999999995</v>
      </c>
      <c r="E9" s="2">
        <v>0.43621799999999999</v>
      </c>
      <c r="F9" s="2">
        <v>0.83705700000000005</v>
      </c>
      <c r="G9" s="2">
        <v>0.38907000000000003</v>
      </c>
      <c r="H9" s="2">
        <v>1.2929999999999999</v>
      </c>
      <c r="I9" s="2">
        <v>0.52400000000000002</v>
      </c>
      <c r="J9" s="1"/>
      <c r="K9" s="1"/>
      <c r="L9" s="6">
        <v>130.01</v>
      </c>
      <c r="M9" s="6">
        <v>125.02</v>
      </c>
      <c r="N9" s="6">
        <v>141</v>
      </c>
      <c r="O9" s="6">
        <v>60.95</v>
      </c>
      <c r="P9" s="6">
        <v>130.5</v>
      </c>
      <c r="Q9" s="6">
        <v>118.67</v>
      </c>
      <c r="R9" s="6">
        <v>210.495</v>
      </c>
      <c r="S9" s="6">
        <v>144.84</v>
      </c>
    </row>
    <row r="10" spans="2:19" x14ac:dyDescent="0.2">
      <c r="B10" s="2">
        <v>0.98708200000000001</v>
      </c>
      <c r="C10" s="2">
        <v>0.75851800000000003</v>
      </c>
      <c r="D10" s="2">
        <v>0.76690599999999998</v>
      </c>
      <c r="E10" s="2">
        <v>0.51573400000000003</v>
      </c>
      <c r="F10" s="2">
        <v>0.90341199999999999</v>
      </c>
      <c r="G10" s="2">
        <v>0.53025800000000001</v>
      </c>
      <c r="H10" s="2">
        <v>0.68600000000000005</v>
      </c>
      <c r="I10" s="2">
        <v>0.6</v>
      </c>
      <c r="J10" s="1"/>
      <c r="K10" s="1"/>
      <c r="L10" s="6">
        <v>110.33</v>
      </c>
      <c r="M10" s="6">
        <v>108.69</v>
      </c>
      <c r="N10" s="6">
        <v>145.82</v>
      </c>
      <c r="O10" s="6">
        <v>150.29</v>
      </c>
      <c r="P10" s="6">
        <v>165.9</v>
      </c>
      <c r="Q10" s="6">
        <v>61.54</v>
      </c>
      <c r="R10" s="6">
        <v>185.54</v>
      </c>
      <c r="S10" s="6">
        <v>210.12299999999999</v>
      </c>
    </row>
    <row r="11" spans="2:19" x14ac:dyDescent="0.2">
      <c r="B11" s="2">
        <v>0.97957700000000003</v>
      </c>
      <c r="C11" s="2">
        <v>0.58041100000000001</v>
      </c>
      <c r="D11" s="2">
        <v>0.916466</v>
      </c>
      <c r="E11" s="2">
        <v>0.41386699999999998</v>
      </c>
      <c r="F11" s="2">
        <v>0.81190300000000004</v>
      </c>
      <c r="G11" s="2">
        <v>0.43438900000000003</v>
      </c>
      <c r="H11" s="2">
        <v>0.98299999999999998</v>
      </c>
      <c r="I11" s="2">
        <v>0.79700000000000004</v>
      </c>
      <c r="J11" s="1"/>
      <c r="K11" s="1"/>
      <c r="L11" s="6">
        <v>105.67</v>
      </c>
      <c r="M11" s="6">
        <v>95.12</v>
      </c>
      <c r="N11" s="6">
        <v>166.39</v>
      </c>
      <c r="O11" s="6">
        <v>80.02</v>
      </c>
      <c r="P11" s="6">
        <v>115.6</v>
      </c>
      <c r="Q11" s="6">
        <v>116.44</v>
      </c>
      <c r="R11" s="6">
        <v>150.97999999999999</v>
      </c>
      <c r="S11" s="6">
        <v>175.55</v>
      </c>
    </row>
    <row r="12" spans="2:19" x14ac:dyDescent="0.2">
      <c r="B12" s="2">
        <v>1.589847</v>
      </c>
      <c r="C12" s="2">
        <v>0.56458200000000003</v>
      </c>
      <c r="D12" s="2">
        <v>0.62168100000000004</v>
      </c>
      <c r="E12" s="2">
        <v>0.33376299999999998</v>
      </c>
      <c r="F12" s="2">
        <v>0.84597100000000003</v>
      </c>
      <c r="G12" s="2">
        <v>0.37212200000000001</v>
      </c>
      <c r="H12" s="2">
        <v>0.71499999999999997</v>
      </c>
      <c r="I12" s="2">
        <v>0.65400000000000003</v>
      </c>
      <c r="J12" s="1"/>
      <c r="K12" s="1"/>
      <c r="L12" s="6">
        <v>140.97999999999999</v>
      </c>
      <c r="M12" s="6">
        <v>112.54</v>
      </c>
      <c r="N12" s="6">
        <v>142.56</v>
      </c>
      <c r="O12" s="6">
        <v>112.083</v>
      </c>
      <c r="P12" s="6">
        <v>140.1</v>
      </c>
      <c r="Q12" s="6">
        <v>94.12</v>
      </c>
      <c r="R12" s="6">
        <v>230.87</v>
      </c>
      <c r="S12" s="6">
        <v>150.88</v>
      </c>
    </row>
    <row r="13" spans="2:19" x14ac:dyDescent="0.2">
      <c r="B13" s="2">
        <v>1.3343020000000001</v>
      </c>
      <c r="C13" s="2">
        <v>0.56350900000000004</v>
      </c>
      <c r="D13" s="2">
        <v>0.84806400000000004</v>
      </c>
      <c r="E13" s="2">
        <v>0.35422199999999998</v>
      </c>
      <c r="F13" s="2">
        <v>0.97655400000000003</v>
      </c>
      <c r="G13" s="2">
        <v>0.46468799999999999</v>
      </c>
      <c r="H13" s="2">
        <v>1.321</v>
      </c>
      <c r="I13" s="2">
        <v>0.69099999999999995</v>
      </c>
      <c r="J13" s="1"/>
      <c r="K13" s="1"/>
      <c r="L13" s="6">
        <v>108.43</v>
      </c>
      <c r="M13" s="6">
        <v>157.97</v>
      </c>
      <c r="N13" s="6">
        <v>150.71</v>
      </c>
      <c r="O13" s="6">
        <v>38.923000000000002</v>
      </c>
      <c r="P13" s="6">
        <v>108.6</v>
      </c>
      <c r="Q13" s="6">
        <v>95.24</v>
      </c>
      <c r="R13" s="6">
        <v>230.77</v>
      </c>
      <c r="S13" s="6">
        <v>140.12</v>
      </c>
    </row>
    <row r="14" spans="2:19" x14ac:dyDescent="0.2">
      <c r="B14" s="2">
        <v>1.1854819999999999</v>
      </c>
      <c r="C14" s="2">
        <v>0.53976400000000002</v>
      </c>
      <c r="D14" s="2">
        <v>0.66264900000000004</v>
      </c>
      <c r="E14" s="2">
        <v>0.647984</v>
      </c>
      <c r="F14" s="2">
        <v>0.92788099999999996</v>
      </c>
      <c r="G14" s="2"/>
      <c r="H14" s="2">
        <v>0.751</v>
      </c>
      <c r="I14" s="2">
        <v>0.63300000000000001</v>
      </c>
      <c r="J14" s="1"/>
      <c r="K14" s="1"/>
      <c r="L14" s="6">
        <v>95.23</v>
      </c>
      <c r="M14" s="6">
        <v>157.321</v>
      </c>
      <c r="N14" s="6">
        <v>135.02199999999999</v>
      </c>
      <c r="O14" s="6">
        <v>57.813400000000001</v>
      </c>
      <c r="P14" s="6">
        <v>125.8</v>
      </c>
      <c r="Q14" s="6">
        <v>85.66</v>
      </c>
      <c r="R14" s="6">
        <v>215.86</v>
      </c>
      <c r="S14" s="6">
        <v>170.94</v>
      </c>
    </row>
    <row r="15" spans="2:19" x14ac:dyDescent="0.2">
      <c r="B15" s="2">
        <v>1.04911</v>
      </c>
      <c r="C15" s="2">
        <v>0.63420399999999999</v>
      </c>
      <c r="D15" s="2">
        <v>0.62043199999999998</v>
      </c>
      <c r="E15" s="2">
        <v>0.427985</v>
      </c>
      <c r="F15" s="2"/>
      <c r="G15" s="2"/>
      <c r="H15" s="2">
        <v>0.73799999999999999</v>
      </c>
      <c r="I15" s="2">
        <v>0.77700000000000002</v>
      </c>
      <c r="J15" s="1"/>
      <c r="K15" s="1"/>
      <c r="L15" s="6">
        <v>95.4</v>
      </c>
      <c r="M15" s="6">
        <v>170.91</v>
      </c>
      <c r="N15" s="6">
        <v>142.93</v>
      </c>
      <c r="O15" s="6">
        <v>126.02</v>
      </c>
      <c r="P15" s="6">
        <v>67.2</v>
      </c>
      <c r="Q15" s="6">
        <v>100.54</v>
      </c>
      <c r="R15" s="6">
        <v>210.23</v>
      </c>
      <c r="S15" s="6">
        <v>115.84</v>
      </c>
    </row>
    <row r="16" spans="2:19" x14ac:dyDescent="0.2">
      <c r="B16" s="2">
        <v>1.198817</v>
      </c>
      <c r="C16" s="2">
        <v>0.57852000000000003</v>
      </c>
      <c r="D16" s="2">
        <v>1.0919700000000001</v>
      </c>
      <c r="E16" s="2">
        <v>0.401391</v>
      </c>
      <c r="F16" s="2"/>
      <c r="G16" s="2"/>
      <c r="H16" s="2">
        <v>0.71099999999999997</v>
      </c>
      <c r="I16" s="2">
        <v>0.58499999999999996</v>
      </c>
      <c r="J16" s="1"/>
      <c r="K16" s="1"/>
      <c r="L16" s="6">
        <v>210.12</v>
      </c>
      <c r="M16" s="6">
        <v>137.023</v>
      </c>
      <c r="N16" s="6">
        <v>135.44</v>
      </c>
      <c r="O16" s="6">
        <v>106.94</v>
      </c>
      <c r="P16" s="6">
        <v>73.599999999999994</v>
      </c>
      <c r="Q16" s="6">
        <v>90.92</v>
      </c>
      <c r="R16" s="6">
        <v>162.01230000000001</v>
      </c>
      <c r="S16" s="6">
        <v>149.46600000000001</v>
      </c>
    </row>
    <row r="17" spans="2:19" x14ac:dyDescent="0.2">
      <c r="B17" s="2">
        <v>1.0251969999999999</v>
      </c>
      <c r="C17" s="2"/>
      <c r="D17" s="2">
        <v>0.94261399999999995</v>
      </c>
      <c r="E17" s="2">
        <v>0.32032500000000003</v>
      </c>
      <c r="F17" s="2"/>
      <c r="G17" s="2"/>
      <c r="H17" s="2">
        <v>1.228</v>
      </c>
      <c r="I17" s="2">
        <v>0.46600000000000003</v>
      </c>
      <c r="J17" s="1"/>
      <c r="K17" s="1"/>
      <c r="L17" s="6">
        <v>245.54</v>
      </c>
      <c r="M17" s="6">
        <v>215.96</v>
      </c>
      <c r="N17" s="6">
        <v>155.12</v>
      </c>
      <c r="O17" s="6">
        <v>92.523399999999995</v>
      </c>
      <c r="P17" s="6">
        <v>90.19</v>
      </c>
      <c r="Q17" s="6">
        <v>32.03</v>
      </c>
      <c r="R17" s="6">
        <v>182.33</v>
      </c>
      <c r="S17" s="6">
        <v>91.09</v>
      </c>
    </row>
    <row r="18" spans="2:19" x14ac:dyDescent="0.2">
      <c r="B18" s="2"/>
      <c r="C18" s="2"/>
      <c r="D18" s="2">
        <v>0.89135600000000004</v>
      </c>
      <c r="E18" s="2">
        <v>0.28889199999999998</v>
      </c>
      <c r="F18" s="2"/>
      <c r="G18" s="2"/>
      <c r="H18" s="2">
        <v>1.04</v>
      </c>
      <c r="I18" s="2">
        <v>0.40300000000000002</v>
      </c>
      <c r="J18" s="1"/>
      <c r="K18" s="1"/>
      <c r="L18" s="6">
        <v>150.01</v>
      </c>
      <c r="M18" s="6">
        <v>150.47</v>
      </c>
      <c r="N18" s="6">
        <v>172.83</v>
      </c>
      <c r="O18" s="6">
        <v>137.04300000000001</v>
      </c>
      <c r="P18" s="6">
        <v>130.11000000000001</v>
      </c>
      <c r="Q18" s="6">
        <v>45</v>
      </c>
      <c r="R18" s="6">
        <v>166.19</v>
      </c>
      <c r="S18" s="6">
        <v>100</v>
      </c>
    </row>
    <row r="19" spans="2:19" x14ac:dyDescent="0.2">
      <c r="B19" s="2"/>
      <c r="C19" s="2"/>
      <c r="D19" s="2">
        <v>0.80633699999999997</v>
      </c>
      <c r="E19" s="2">
        <v>0.34788400000000003</v>
      </c>
      <c r="F19" s="2"/>
      <c r="G19" s="2"/>
      <c r="H19" s="2">
        <v>1.0940000000000001</v>
      </c>
      <c r="I19" s="2">
        <v>0.55200000000000005</v>
      </c>
      <c r="J19" s="1"/>
      <c r="K19" s="1"/>
      <c r="L19" s="6">
        <v>197.31</v>
      </c>
      <c r="M19" s="6">
        <v>145.94</v>
      </c>
      <c r="N19" s="6">
        <v>159.04</v>
      </c>
      <c r="O19" s="6">
        <v>123.44</v>
      </c>
      <c r="P19" s="6">
        <v>115.23</v>
      </c>
      <c r="Q19" s="6">
        <v>70.13</v>
      </c>
      <c r="R19" s="6">
        <v>165.37</v>
      </c>
      <c r="S19" s="6">
        <v>86.24</v>
      </c>
    </row>
    <row r="20" spans="2:19" x14ac:dyDescent="0.2">
      <c r="B20" s="2"/>
      <c r="C20" s="2"/>
      <c r="D20" s="2">
        <v>0.86897100000000005</v>
      </c>
      <c r="E20" s="2">
        <v>0.89829700000000001</v>
      </c>
      <c r="F20" s="2"/>
      <c r="G20" s="2"/>
      <c r="H20" s="2">
        <v>0.97699999999999998</v>
      </c>
      <c r="I20" s="2">
        <v>0.54800000000000004</v>
      </c>
      <c r="J20" s="1"/>
      <c r="K20" s="1"/>
      <c r="L20" s="6">
        <v>191.5</v>
      </c>
      <c r="M20" s="6">
        <v>127.253</v>
      </c>
      <c r="N20" s="6">
        <v>188.84</v>
      </c>
      <c r="O20" s="6">
        <v>85.01</v>
      </c>
      <c r="P20" s="6">
        <v>135.63999999999999</v>
      </c>
      <c r="Q20" s="6">
        <v>115.98</v>
      </c>
      <c r="R20" s="6">
        <v>165.43</v>
      </c>
      <c r="S20" s="6">
        <v>85.84</v>
      </c>
    </row>
    <row r="21" spans="2:19" x14ac:dyDescent="0.2">
      <c r="B21" s="2"/>
      <c r="C21" s="2"/>
      <c r="D21" s="2">
        <v>0.93171199999999998</v>
      </c>
      <c r="E21" s="2">
        <v>0.66867200000000004</v>
      </c>
      <c r="F21" s="2"/>
      <c r="G21" s="2"/>
      <c r="H21" s="2">
        <v>1.0129999999999999</v>
      </c>
      <c r="I21" s="2">
        <v>0.49099999999999999</v>
      </c>
      <c r="J21" s="1"/>
      <c r="K21" s="1"/>
      <c r="L21" s="6">
        <v>180.9</v>
      </c>
      <c r="M21" s="6">
        <v>155.46199999999999</v>
      </c>
      <c r="N21" s="6">
        <v>160.81</v>
      </c>
      <c r="O21" s="6">
        <v>100.85</v>
      </c>
      <c r="P21" s="6">
        <v>85.66</v>
      </c>
      <c r="Q21" s="6">
        <v>70.900000000000006</v>
      </c>
      <c r="R21" s="6">
        <v>160.1</v>
      </c>
      <c r="S21" s="6">
        <v>80.989999999999995</v>
      </c>
    </row>
    <row r="22" spans="2:19" x14ac:dyDescent="0.2">
      <c r="B22" s="2"/>
      <c r="C22" s="2"/>
      <c r="D22" s="2"/>
      <c r="E22" s="2">
        <v>0.59980500000000003</v>
      </c>
      <c r="F22" s="2"/>
      <c r="G22" s="2"/>
      <c r="H22" s="2">
        <v>1.01</v>
      </c>
      <c r="I22" s="2">
        <v>0.497</v>
      </c>
      <c r="J22" s="1"/>
      <c r="K22" s="1"/>
      <c r="L22" s="6">
        <v>185.65</v>
      </c>
      <c r="M22" s="6">
        <v>159.86099999999999</v>
      </c>
      <c r="N22" s="6">
        <v>180.91</v>
      </c>
      <c r="O22" s="6">
        <v>105.91</v>
      </c>
      <c r="P22" s="6">
        <v>85.42</v>
      </c>
      <c r="Q22" s="6">
        <v>76.34</v>
      </c>
      <c r="R22" s="6">
        <v>135.32</v>
      </c>
      <c r="S22" s="6">
        <v>88.33</v>
      </c>
    </row>
    <row r="23" spans="2:19" x14ac:dyDescent="0.2">
      <c r="B23" s="2"/>
      <c r="C23" s="2"/>
      <c r="D23" s="2"/>
      <c r="E23" s="2">
        <v>0.76632199999999995</v>
      </c>
      <c r="F23" s="2"/>
      <c r="G23" s="2"/>
      <c r="H23" s="2">
        <v>0.83299999999999996</v>
      </c>
      <c r="I23" s="2">
        <v>0.436</v>
      </c>
      <c r="J23" s="1"/>
      <c r="K23" s="1"/>
      <c r="L23" s="6">
        <v>185.19</v>
      </c>
      <c r="M23" s="6">
        <v>179.946</v>
      </c>
      <c r="N23" s="6">
        <v>200.07</v>
      </c>
      <c r="O23" s="6">
        <v>70.34</v>
      </c>
      <c r="P23" s="6">
        <v>127.01</v>
      </c>
      <c r="Q23" s="6">
        <v>87.55</v>
      </c>
      <c r="R23" s="6">
        <v>125.44</v>
      </c>
      <c r="S23" s="6">
        <v>115.28</v>
      </c>
    </row>
    <row r="24" spans="2:19" x14ac:dyDescent="0.2">
      <c r="B24" s="2"/>
      <c r="C24" s="2"/>
      <c r="D24" s="2"/>
      <c r="E24" s="2">
        <v>0.67286299999999999</v>
      </c>
      <c r="F24" s="2"/>
      <c r="G24" s="2"/>
      <c r="H24" s="2">
        <v>0.70699999999999996</v>
      </c>
      <c r="I24" s="2">
        <v>0.623</v>
      </c>
      <c r="J24" s="1"/>
      <c r="K24" s="1"/>
      <c r="L24" s="6">
        <v>180.04</v>
      </c>
      <c r="M24" s="6">
        <v>198.999</v>
      </c>
      <c r="N24" s="6">
        <v>129.49</v>
      </c>
      <c r="O24" s="6">
        <v>80.53</v>
      </c>
      <c r="P24" s="6">
        <v>82.06</v>
      </c>
      <c r="Q24" s="6">
        <v>105.88</v>
      </c>
      <c r="R24" s="6">
        <v>135.88</v>
      </c>
      <c r="S24" s="6">
        <v>100.11199999999999</v>
      </c>
    </row>
    <row r="25" spans="2:19" x14ac:dyDescent="0.2">
      <c r="B25" s="2"/>
      <c r="C25" s="2"/>
      <c r="D25" s="2"/>
      <c r="E25" s="2"/>
      <c r="F25" s="2"/>
      <c r="G25" s="2"/>
      <c r="H25" s="2">
        <v>0.79700000000000004</v>
      </c>
      <c r="I25" s="2">
        <v>0.61899999999999999</v>
      </c>
      <c r="J25" s="1"/>
      <c r="K25" s="1"/>
      <c r="L25" s="6">
        <v>206.83</v>
      </c>
      <c r="M25" s="6">
        <v>159.977</v>
      </c>
      <c r="N25" s="6">
        <v>165.81</v>
      </c>
      <c r="O25" s="6">
        <v>128.511</v>
      </c>
      <c r="P25" s="6">
        <v>85.29</v>
      </c>
      <c r="Q25" s="6">
        <v>90.12</v>
      </c>
      <c r="R25" s="6">
        <v>181.75</v>
      </c>
      <c r="S25" s="6">
        <v>89.022000000000006</v>
      </c>
    </row>
    <row r="26" spans="2:19" x14ac:dyDescent="0.2">
      <c r="B26" s="2"/>
      <c r="C26" s="2"/>
      <c r="D26" s="2"/>
      <c r="E26" s="2"/>
      <c r="F26" s="2"/>
      <c r="G26" s="2"/>
      <c r="H26" s="2">
        <v>0.95899999999999996</v>
      </c>
      <c r="I26" s="2">
        <v>0.439</v>
      </c>
      <c r="J26" s="1"/>
      <c r="K26" s="1"/>
      <c r="L26" s="6">
        <v>164.22300000000001</v>
      </c>
      <c r="M26" s="6">
        <v>183.31200000000001</v>
      </c>
      <c r="N26" s="6">
        <v>125.4</v>
      </c>
      <c r="O26" s="6">
        <v>85.984999999999999</v>
      </c>
      <c r="P26" s="6">
        <v>137.91999999999999</v>
      </c>
      <c r="Q26" s="6">
        <v>70.94</v>
      </c>
      <c r="R26" s="6">
        <v>114.43</v>
      </c>
      <c r="S26" s="6">
        <v>88.54</v>
      </c>
    </row>
    <row r="27" spans="2:19" x14ac:dyDescent="0.2">
      <c r="B27" s="2"/>
      <c r="C27" s="2"/>
      <c r="D27" s="2"/>
      <c r="E27" s="2"/>
      <c r="F27" s="2"/>
      <c r="G27" s="2"/>
      <c r="H27" s="2">
        <v>0.65400000000000003</v>
      </c>
      <c r="I27" s="2">
        <v>0.72</v>
      </c>
      <c r="J27" s="1"/>
      <c r="K27" s="1"/>
      <c r="L27" s="6">
        <v>174.71799999999999</v>
      </c>
      <c r="M27" s="6">
        <v>195.05199999999999</v>
      </c>
      <c r="N27" s="6"/>
      <c r="O27" s="6">
        <v>53.93</v>
      </c>
      <c r="P27" s="6">
        <v>160.88</v>
      </c>
      <c r="Q27" s="6">
        <v>86.93</v>
      </c>
      <c r="R27" s="6">
        <v>170.55</v>
      </c>
      <c r="S27" s="6">
        <v>100.85</v>
      </c>
    </row>
    <row r="28" spans="2:19" x14ac:dyDescent="0.2">
      <c r="B28" s="2"/>
      <c r="C28" s="2"/>
      <c r="D28" s="2"/>
      <c r="E28" s="2"/>
      <c r="F28" s="2"/>
      <c r="G28" s="2"/>
      <c r="H28" s="2">
        <v>0.69099999999999995</v>
      </c>
      <c r="I28" s="2"/>
      <c r="J28" s="1"/>
      <c r="K28" s="1"/>
      <c r="L28" s="6">
        <v>170.929</v>
      </c>
      <c r="M28" s="6">
        <v>190.964</v>
      </c>
      <c r="N28" s="6"/>
      <c r="O28" s="6">
        <v>110.85</v>
      </c>
      <c r="P28" s="6">
        <v>160.53</v>
      </c>
      <c r="Q28" s="6">
        <v>60.98</v>
      </c>
      <c r="R28" s="6">
        <v>180.91</v>
      </c>
      <c r="S28" s="6">
        <v>107.56</v>
      </c>
    </row>
    <row r="29" spans="2:19" x14ac:dyDescent="0.2">
      <c r="B29" s="1"/>
      <c r="C29" s="1"/>
      <c r="D29" s="1"/>
      <c r="E29" s="1"/>
      <c r="F29" s="1"/>
      <c r="G29" s="1"/>
      <c r="H29" s="1"/>
      <c r="I29" s="1"/>
      <c r="J29" s="1"/>
      <c r="K29" s="1"/>
      <c r="L29" s="6">
        <v>140.226</v>
      </c>
      <c r="M29" s="6">
        <v>147.864</v>
      </c>
      <c r="N29" s="6"/>
      <c r="O29" s="6">
        <v>66.010000000000005</v>
      </c>
      <c r="P29" s="6">
        <v>129.32</v>
      </c>
      <c r="Q29" s="6">
        <v>94.21</v>
      </c>
      <c r="R29" s="6">
        <v>183.22</v>
      </c>
      <c r="S29" s="6">
        <v>109.66</v>
      </c>
    </row>
    <row r="30" spans="2:19" x14ac:dyDescent="0.2">
      <c r="B30" s="1"/>
      <c r="C30" s="1"/>
      <c r="D30" s="1"/>
      <c r="E30" s="1"/>
      <c r="F30" s="1"/>
      <c r="G30" s="1"/>
      <c r="H30" s="1"/>
      <c r="I30" s="1"/>
      <c r="J30" s="1"/>
      <c r="K30" s="1"/>
      <c r="L30" s="6">
        <v>155.738</v>
      </c>
      <c r="M30" s="6">
        <v>129.44200000000001</v>
      </c>
      <c r="N30" s="6"/>
      <c r="O30" s="6">
        <v>82.05</v>
      </c>
      <c r="P30" s="6">
        <v>170.64</v>
      </c>
      <c r="Q30" s="6">
        <v>85.54</v>
      </c>
      <c r="R30" s="6">
        <v>200.39</v>
      </c>
      <c r="S30" s="6">
        <v>45.908999999999999</v>
      </c>
    </row>
    <row r="31" spans="2:19" x14ac:dyDescent="0.2">
      <c r="B31" s="1"/>
      <c r="C31" s="1"/>
      <c r="D31" s="1"/>
      <c r="E31" s="1"/>
      <c r="F31" s="1"/>
      <c r="G31" s="1"/>
      <c r="H31" s="1"/>
      <c r="I31" s="1"/>
      <c r="J31" s="1"/>
      <c r="K31" s="1"/>
      <c r="L31" s="6">
        <v>151.876</v>
      </c>
      <c r="M31" s="6">
        <v>122.02800000000001</v>
      </c>
      <c r="N31" s="6"/>
      <c r="O31" s="6">
        <v>98.293999999999997</v>
      </c>
      <c r="P31" s="6">
        <v>200.84</v>
      </c>
      <c r="Q31" s="6">
        <v>85.66</v>
      </c>
      <c r="R31" s="6"/>
      <c r="S31" s="6"/>
    </row>
    <row r="32" spans="2:19" x14ac:dyDescent="0.2">
      <c r="B32" s="1"/>
      <c r="C32" s="1"/>
      <c r="D32" s="1"/>
      <c r="E32" s="1"/>
      <c r="F32" s="1"/>
      <c r="G32" s="1"/>
      <c r="H32" s="1"/>
      <c r="I32" s="1"/>
      <c r="J32" s="1"/>
      <c r="K32" s="1"/>
      <c r="L32" s="6">
        <v>106.69499999999999</v>
      </c>
      <c r="M32" s="6">
        <v>133.36699999999999</v>
      </c>
      <c r="N32" s="6"/>
      <c r="O32" s="6"/>
      <c r="P32" s="6">
        <v>117.73</v>
      </c>
      <c r="Q32" s="6">
        <v>115.01</v>
      </c>
      <c r="R32" s="6"/>
      <c r="S32" s="6"/>
    </row>
    <row r="33" spans="2:19" x14ac:dyDescent="0.2">
      <c r="B33" s="1"/>
      <c r="C33" s="1"/>
      <c r="D33" s="1"/>
      <c r="E33" s="1"/>
      <c r="F33" s="1"/>
      <c r="G33" s="1"/>
      <c r="H33" s="1"/>
      <c r="I33" s="1"/>
      <c r="J33" s="1"/>
      <c r="K33" s="1"/>
      <c r="L33" s="6">
        <v>141.499</v>
      </c>
      <c r="M33" s="6">
        <v>138.74</v>
      </c>
      <c r="N33" s="6"/>
      <c r="O33" s="6"/>
      <c r="P33" s="6">
        <v>105.44</v>
      </c>
      <c r="Q33" s="6">
        <v>116.83</v>
      </c>
      <c r="R33" s="6"/>
      <c r="S33" s="6"/>
    </row>
    <row r="34" spans="2:19" x14ac:dyDescent="0.2">
      <c r="B34" s="1"/>
      <c r="C34" s="1"/>
      <c r="D34" s="1"/>
      <c r="E34" s="1"/>
      <c r="F34" s="1"/>
      <c r="G34" s="1"/>
      <c r="H34" s="1"/>
      <c r="I34" s="1"/>
      <c r="J34" s="1"/>
      <c r="K34" s="1"/>
      <c r="L34" s="6">
        <v>148.92500000000001</v>
      </c>
      <c r="M34" s="6">
        <v>127.352</v>
      </c>
      <c r="N34" s="6"/>
      <c r="O34" s="6"/>
      <c r="P34" s="6">
        <v>80.900000000000006</v>
      </c>
      <c r="Q34" s="6">
        <v>99.11</v>
      </c>
      <c r="R34" s="6"/>
      <c r="S34" s="6"/>
    </row>
    <row r="35" spans="2:19" x14ac:dyDescent="0.2">
      <c r="B35" s="1"/>
      <c r="C35" s="1"/>
      <c r="D35" s="1"/>
      <c r="E35" s="1"/>
      <c r="F35" s="1"/>
      <c r="G35" s="1"/>
      <c r="H35" s="1"/>
      <c r="I35" s="1"/>
      <c r="J35" s="1"/>
      <c r="K35" s="1"/>
      <c r="L35" s="6">
        <v>169.91399999999999</v>
      </c>
      <c r="M35" s="6">
        <v>129.898</v>
      </c>
      <c r="N35" s="6"/>
      <c r="O35" s="6"/>
      <c r="P35" s="6">
        <v>67.12</v>
      </c>
      <c r="Q35" s="6">
        <v>100.21</v>
      </c>
      <c r="R35" s="6"/>
      <c r="S35" s="6"/>
    </row>
    <row r="36" spans="2:19" x14ac:dyDescent="0.2">
      <c r="B36" s="1"/>
      <c r="C36" s="1"/>
      <c r="D36" s="1"/>
      <c r="E36" s="1"/>
      <c r="F36" s="1"/>
      <c r="G36" s="1"/>
      <c r="H36" s="1"/>
      <c r="I36" s="1"/>
      <c r="J36" s="1"/>
      <c r="K36" s="1"/>
      <c r="L36" s="6">
        <v>162.41399999999999</v>
      </c>
      <c r="M36" s="6">
        <v>179.07400000000001</v>
      </c>
      <c r="N36" s="6"/>
      <c r="O36" s="6"/>
      <c r="P36" s="6">
        <v>105.54</v>
      </c>
      <c r="Q36" s="6">
        <v>108.94</v>
      </c>
      <c r="R36" s="6"/>
      <c r="S36" s="6"/>
    </row>
    <row r="37" spans="2:19" x14ac:dyDescent="0.2">
      <c r="B37" s="1"/>
      <c r="C37" s="1"/>
      <c r="D37" s="1"/>
      <c r="E37" s="1"/>
      <c r="F37" s="1"/>
      <c r="G37" s="1"/>
      <c r="H37" s="1"/>
      <c r="I37" s="1"/>
      <c r="J37" s="1"/>
      <c r="K37" s="1"/>
      <c r="L37" s="6"/>
      <c r="M37" s="6">
        <v>173.86699999999999</v>
      </c>
      <c r="N37" s="6"/>
      <c r="O37" s="6"/>
      <c r="P37" s="6">
        <v>146.91999999999999</v>
      </c>
      <c r="Q37" s="6">
        <v>78.8</v>
      </c>
      <c r="R37" s="6"/>
      <c r="S37" s="6"/>
    </row>
    <row r="38" spans="2:19" x14ac:dyDescent="0.2">
      <c r="B38" s="1"/>
      <c r="C38" s="1"/>
      <c r="D38" s="1"/>
      <c r="E38" s="1"/>
      <c r="F38" s="1"/>
      <c r="G38" s="1"/>
      <c r="H38" s="1"/>
      <c r="I38" s="1"/>
      <c r="J38" s="1"/>
      <c r="K38" s="1"/>
      <c r="L38" s="6"/>
      <c r="M38" s="6">
        <v>108.214</v>
      </c>
      <c r="N38" s="6"/>
      <c r="O38" s="6"/>
      <c r="P38" s="6">
        <v>106.82</v>
      </c>
      <c r="Q38" s="6">
        <v>115.45</v>
      </c>
      <c r="R38" s="6"/>
      <c r="S38" s="6"/>
    </row>
    <row r="39" spans="2:19" x14ac:dyDescent="0.2">
      <c r="B39" s="1"/>
      <c r="C39" s="1"/>
      <c r="D39" s="1"/>
      <c r="E39" s="1"/>
      <c r="F39" s="1"/>
      <c r="G39" s="1"/>
      <c r="H39" s="1"/>
      <c r="I39" s="1"/>
      <c r="J39" s="1"/>
      <c r="K39" s="1"/>
      <c r="L39" s="6"/>
      <c r="M39" s="6"/>
      <c r="N39" s="6"/>
      <c r="O39" s="6"/>
      <c r="P39" s="6">
        <v>128.41999999999999</v>
      </c>
      <c r="Q39" s="6">
        <v>83.441999999999993</v>
      </c>
      <c r="R39" s="6"/>
      <c r="S39" s="6"/>
    </row>
    <row r="40" spans="2:19" x14ac:dyDescent="0.2">
      <c r="B40" s="1"/>
      <c r="C40" s="1"/>
      <c r="D40" s="1"/>
      <c r="E40" s="1"/>
      <c r="F40" s="1"/>
      <c r="G40" s="1"/>
      <c r="H40" s="1"/>
      <c r="I40" s="1"/>
      <c r="J40" s="1"/>
      <c r="K40" s="1"/>
      <c r="L40" s="6"/>
      <c r="M40" s="6"/>
      <c r="N40" s="6"/>
      <c r="O40" s="6"/>
      <c r="P40" s="6">
        <v>140.84</v>
      </c>
      <c r="Q40" s="6">
        <v>72.84</v>
      </c>
      <c r="R40" s="6"/>
      <c r="S40" s="6"/>
    </row>
    <row r="41" spans="2:19" x14ac:dyDescent="0.2">
      <c r="B41" s="1"/>
      <c r="C41" s="1"/>
      <c r="D41" s="1"/>
      <c r="E41" s="1"/>
      <c r="F41" s="1"/>
      <c r="G41" s="1"/>
      <c r="H41" s="1"/>
      <c r="I41" s="1"/>
      <c r="J41" s="1"/>
      <c r="K41" s="1"/>
      <c r="L41" s="6"/>
      <c r="M41" s="6"/>
      <c r="N41" s="6"/>
      <c r="O41" s="6"/>
      <c r="P41" s="6">
        <v>91.23</v>
      </c>
      <c r="Q41" s="6">
        <v>105.91</v>
      </c>
      <c r="R41" s="6"/>
      <c r="S41" s="6"/>
    </row>
    <row r="42" spans="2:19" x14ac:dyDescent="0.2">
      <c r="B42" s="1"/>
      <c r="C42" s="1"/>
      <c r="D42" s="1"/>
      <c r="E42" s="1"/>
      <c r="F42" s="1"/>
      <c r="G42" s="1"/>
      <c r="H42" s="1"/>
      <c r="I42" s="1"/>
      <c r="J42" s="1"/>
      <c r="K42" s="1"/>
      <c r="L42" s="6"/>
      <c r="M42" s="6"/>
      <c r="N42" s="6"/>
      <c r="O42" s="6"/>
      <c r="P42" s="6">
        <v>116.18</v>
      </c>
      <c r="Q42" s="6">
        <v>70.91</v>
      </c>
      <c r="R42" s="6"/>
      <c r="S42" s="6"/>
    </row>
    <row r="43" spans="2:19" x14ac:dyDescent="0.2">
      <c r="B43" s="1"/>
      <c r="C43" s="1"/>
      <c r="D43" s="1"/>
      <c r="E43" s="1"/>
      <c r="F43" s="1"/>
      <c r="G43" s="1"/>
      <c r="H43" s="1"/>
      <c r="I43" s="1"/>
      <c r="J43" s="1"/>
      <c r="K43" s="1"/>
      <c r="L43" s="6"/>
      <c r="M43" s="6"/>
      <c r="N43" s="6"/>
      <c r="O43" s="6"/>
      <c r="P43" s="6">
        <v>125.83</v>
      </c>
      <c r="Q43" s="6"/>
      <c r="R43" s="6"/>
      <c r="S43" s="6"/>
    </row>
    <row r="44" spans="2:19" x14ac:dyDescent="0.2">
      <c r="B44" s="1"/>
      <c r="C44" s="1"/>
      <c r="D44" s="1"/>
      <c r="E44" s="1"/>
      <c r="F44" s="1"/>
      <c r="G44" s="1"/>
      <c r="H44" s="1"/>
      <c r="I44" s="1"/>
      <c r="J44" s="1"/>
      <c r="K44" s="1"/>
      <c r="L44" s="6"/>
      <c r="M44" s="6"/>
      <c r="N44" s="6"/>
      <c r="O44" s="6"/>
      <c r="P44" s="6">
        <v>125.43</v>
      </c>
      <c r="Q44" s="6"/>
      <c r="R44" s="6"/>
      <c r="S44" s="6"/>
    </row>
    <row r="45" spans="2:19" x14ac:dyDescent="0.2">
      <c r="B45" s="1"/>
      <c r="C45" s="1"/>
      <c r="D45" s="1"/>
      <c r="E45" s="1"/>
      <c r="F45" s="1"/>
      <c r="G45" s="1"/>
      <c r="H45" s="1"/>
      <c r="I45" s="1"/>
      <c r="J45" s="1"/>
      <c r="K45" s="1"/>
      <c r="L45" s="6"/>
      <c r="M45" s="6"/>
      <c r="N45" s="6"/>
      <c r="O45" s="6"/>
      <c r="P45" s="6">
        <v>145.91999999999999</v>
      </c>
      <c r="Q45" s="6"/>
      <c r="R45" s="6"/>
      <c r="S45" s="6"/>
    </row>
    <row r="46" spans="2:19" x14ac:dyDescent="0.2">
      <c r="B46" s="1"/>
      <c r="C46" s="1"/>
      <c r="D46" s="1"/>
      <c r="E46" s="1"/>
      <c r="F46" s="1"/>
      <c r="G46" s="1"/>
      <c r="H46" s="1"/>
      <c r="I46" s="1"/>
      <c r="J46" s="1"/>
      <c r="K46" s="1"/>
      <c r="L46" s="6"/>
      <c r="M46" s="6"/>
      <c r="N46" s="6"/>
      <c r="O46" s="6"/>
      <c r="P46" s="6">
        <v>106.01</v>
      </c>
      <c r="Q46" s="6"/>
      <c r="R46" s="6"/>
      <c r="S46" s="6"/>
    </row>
    <row r="47" spans="2:19" x14ac:dyDescent="0.2">
      <c r="B47" s="1"/>
      <c r="C47" s="1"/>
      <c r="D47" s="1"/>
      <c r="E47" s="1"/>
      <c r="F47" s="1"/>
      <c r="G47" s="1"/>
      <c r="H47" s="1"/>
      <c r="I47" s="1"/>
      <c r="J47" s="1"/>
      <c r="K47" s="1"/>
      <c r="L47" s="6"/>
      <c r="M47" s="6"/>
      <c r="N47" s="6"/>
      <c r="O47" s="6"/>
      <c r="P47" s="6">
        <v>150.5</v>
      </c>
      <c r="Q47" s="6"/>
      <c r="R47" s="6"/>
      <c r="S47" s="6"/>
    </row>
    <row r="48" spans="2:19" x14ac:dyDescent="0.2">
      <c r="B48" s="1"/>
      <c r="C48" s="1"/>
      <c r="D48" s="1"/>
      <c r="E48" s="1"/>
      <c r="F48" s="1"/>
      <c r="G48" s="1"/>
      <c r="H48" s="1"/>
      <c r="I48" s="1"/>
      <c r="J48" s="1"/>
      <c r="K48" s="1"/>
      <c r="L48" s="6"/>
      <c r="M48" s="6"/>
      <c r="N48" s="6"/>
      <c r="O48" s="6"/>
      <c r="P48" s="6">
        <v>126.15</v>
      </c>
      <c r="Q48" s="6"/>
      <c r="R48" s="6"/>
      <c r="S48" s="6"/>
    </row>
    <row r="49" spans="1:19" x14ac:dyDescent="0.2">
      <c r="B49" s="1"/>
      <c r="C49" s="1"/>
      <c r="D49" s="1"/>
      <c r="E49" s="1"/>
      <c r="F49" s="1"/>
      <c r="G49" s="1"/>
      <c r="H49" s="1"/>
      <c r="I49" s="1"/>
      <c r="J49" s="1"/>
      <c r="K49" s="1"/>
      <c r="L49" s="6"/>
      <c r="M49" s="6"/>
      <c r="N49" s="6"/>
      <c r="O49" s="6"/>
      <c r="P49" s="6">
        <v>180.9</v>
      </c>
      <c r="Q49" s="6"/>
      <c r="R49" s="6"/>
      <c r="S49" s="6"/>
    </row>
    <row r="50" spans="1:19" x14ac:dyDescent="0.2">
      <c r="B50" s="1"/>
      <c r="C50" s="1"/>
      <c r="D50" s="1"/>
      <c r="E50" s="1"/>
      <c r="F50" s="1"/>
      <c r="G50" s="1"/>
      <c r="H50" s="1"/>
      <c r="I50" s="1"/>
      <c r="J50" s="1"/>
      <c r="K50" s="1"/>
      <c r="L50" s="6"/>
      <c r="M50" s="6"/>
      <c r="N50" s="6"/>
      <c r="O50" s="6"/>
      <c r="P50" s="6">
        <v>200.65</v>
      </c>
      <c r="Q50" s="6"/>
      <c r="R50" s="6"/>
      <c r="S50" s="6"/>
    </row>
    <row r="51" spans="1:19" x14ac:dyDescent="0.2">
      <c r="B51" s="1"/>
      <c r="C51" s="1"/>
      <c r="D51" s="1"/>
      <c r="E51" s="1"/>
      <c r="F51" s="1"/>
      <c r="G51" s="1"/>
      <c r="H51" s="1"/>
      <c r="I51" s="1"/>
      <c r="J51" s="1"/>
      <c r="K51" s="1"/>
      <c r="L51" s="6"/>
      <c r="M51" s="6"/>
      <c r="N51" s="6"/>
      <c r="O51" s="6"/>
      <c r="P51" s="6">
        <v>160.4</v>
      </c>
      <c r="Q51" s="6"/>
      <c r="R51" s="6"/>
      <c r="S51" s="6"/>
    </row>
    <row r="52" spans="1:19" x14ac:dyDescent="0.2">
      <c r="B52" s="1"/>
      <c r="C52" s="1"/>
      <c r="D52" s="1"/>
      <c r="E52" s="1"/>
      <c r="F52" s="1"/>
      <c r="G52" s="1"/>
      <c r="H52" s="1"/>
      <c r="I52" s="1"/>
      <c r="J52" s="1"/>
      <c r="K52" s="1"/>
      <c r="L52" s="6"/>
      <c r="M52" s="6"/>
      <c r="N52" s="6"/>
      <c r="O52" s="6"/>
      <c r="P52" s="6">
        <v>142.44</v>
      </c>
      <c r="Q52" s="6"/>
      <c r="R52" s="6"/>
      <c r="S52" s="6"/>
    </row>
    <row r="53" spans="1:19" x14ac:dyDescent="0.2">
      <c r="B53" s="1"/>
      <c r="C53" s="1"/>
      <c r="D53" s="1"/>
      <c r="E53" s="1"/>
      <c r="F53" s="1"/>
      <c r="G53" s="1"/>
      <c r="H53" s="1"/>
      <c r="I53" s="1"/>
      <c r="J53" s="1"/>
      <c r="K53" s="1"/>
      <c r="L53" s="6"/>
      <c r="M53" s="6"/>
      <c r="N53" s="6"/>
      <c r="O53" s="6"/>
      <c r="P53" s="6">
        <v>123.2</v>
      </c>
      <c r="Q53" s="6"/>
      <c r="R53" s="6"/>
      <c r="S53" s="6"/>
    </row>
    <row r="54" spans="1:19" x14ac:dyDescent="0.2">
      <c r="B54" s="1"/>
      <c r="C54" s="1"/>
      <c r="D54" s="1"/>
      <c r="E54" s="1"/>
      <c r="F54" s="1"/>
      <c r="G54" s="1"/>
      <c r="H54" s="1"/>
      <c r="I54" s="1"/>
      <c r="J54" s="1"/>
      <c r="K54" s="1"/>
      <c r="L54" s="6"/>
      <c r="M54" s="6"/>
      <c r="N54" s="6"/>
      <c r="O54" s="6"/>
      <c r="P54" s="6">
        <v>100.1</v>
      </c>
      <c r="Q54" s="6"/>
      <c r="R54" s="6"/>
      <c r="S54" s="6"/>
    </row>
    <row r="55" spans="1:19" x14ac:dyDescent="0.2">
      <c r="A55" s="5"/>
      <c r="B55" s="1"/>
      <c r="C55" s="1"/>
      <c r="D55" s="1"/>
      <c r="E55" s="1"/>
      <c r="F55" s="1"/>
      <c r="G55" s="1"/>
      <c r="H55" s="1"/>
      <c r="I55" s="1"/>
      <c r="J55" s="1"/>
      <c r="K55" s="1"/>
      <c r="L55" s="1"/>
      <c r="M55" s="1"/>
      <c r="N55" s="1"/>
      <c r="O55" s="1"/>
      <c r="P55" s="1"/>
      <c r="Q55" s="1"/>
      <c r="R55" s="1"/>
      <c r="S55" s="1"/>
    </row>
    <row r="56" spans="1:19" x14ac:dyDescent="0.2">
      <c r="A56" s="5"/>
      <c r="B56" s="1"/>
      <c r="C56" s="1"/>
      <c r="D56" s="1"/>
      <c r="E56" s="1"/>
      <c r="F56" s="1"/>
      <c r="G56" s="1"/>
      <c r="H56" s="1"/>
      <c r="I56" s="1"/>
      <c r="J56" s="1"/>
      <c r="K56" s="1"/>
      <c r="L56" s="1"/>
      <c r="M56" s="1"/>
      <c r="N56" s="1"/>
      <c r="O56" s="1"/>
      <c r="P56" s="1"/>
      <c r="Q56" s="1"/>
      <c r="R56" s="1"/>
      <c r="S56" s="1"/>
    </row>
    <row r="57" spans="1:19" x14ac:dyDescent="0.2">
      <c r="A57" s="5" t="s">
        <v>4</v>
      </c>
      <c r="B57" s="3">
        <f>AVERAGE(B4:B54)</f>
        <v>1.1004935714285715</v>
      </c>
      <c r="C57" s="3">
        <f t="shared" ref="C57:H57" si="0">AVERAGE(C4:C54)</f>
        <v>0.6376798461538461</v>
      </c>
      <c r="D57" s="3">
        <f t="shared" si="0"/>
        <v>0.82387672222222208</v>
      </c>
      <c r="E57" s="3">
        <f t="shared" si="0"/>
        <v>0.4882643333333333</v>
      </c>
      <c r="F57" s="3">
        <f t="shared" si="0"/>
        <v>0.85389181818181814</v>
      </c>
      <c r="G57" s="3">
        <f t="shared" si="0"/>
        <v>0.47658429999999996</v>
      </c>
      <c r="H57" s="3">
        <f t="shared" si="0"/>
        <v>0.95404000000000011</v>
      </c>
      <c r="I57" s="3">
        <f>AVERAGE(I4:I54)</f>
        <v>0.61062499999999986</v>
      </c>
      <c r="J57" s="1"/>
      <c r="K57" s="1"/>
      <c r="L57" s="3">
        <f>AVERAGE(L4:L54)</f>
        <v>154.85869696969695</v>
      </c>
      <c r="M57" s="3">
        <f t="shared" ref="M57:R57" si="1">AVERAGE(M4:M54)</f>
        <v>145.09902857142853</v>
      </c>
      <c r="N57" s="3">
        <f t="shared" si="1"/>
        <v>154.17095652173913</v>
      </c>
      <c r="O57" s="3">
        <f t="shared" si="1"/>
        <v>97.043778571428575</v>
      </c>
      <c r="P57" s="3">
        <f t="shared" si="1"/>
        <v>124.39431372549018</v>
      </c>
      <c r="Q57" s="3">
        <f t="shared" si="1"/>
        <v>91.482871794871798</v>
      </c>
      <c r="R57" s="3">
        <f t="shared" si="1"/>
        <v>171.74545555555559</v>
      </c>
      <c r="S57" s="3">
        <f>AVERAGE(S4:S54)</f>
        <v>113.12933333333332</v>
      </c>
    </row>
    <row r="58" spans="1:19" x14ac:dyDescent="0.2">
      <c r="A58" s="7" t="s">
        <v>9</v>
      </c>
      <c r="B58" s="3">
        <f>STDEV(B4:B54)</f>
        <v>0.18437677017568499</v>
      </c>
      <c r="C58" s="3">
        <f t="shared" ref="C58:H58" si="2">STDEV(C4:C54)</f>
        <v>6.7990039142811848E-2</v>
      </c>
      <c r="D58" s="3">
        <f t="shared" si="2"/>
        <v>0.11798176077024849</v>
      </c>
      <c r="E58" s="3">
        <f t="shared" si="2"/>
        <v>0.16112656892652241</v>
      </c>
      <c r="F58" s="3">
        <f t="shared" si="2"/>
        <v>9.4083140235452015E-2</v>
      </c>
      <c r="G58" s="3">
        <f t="shared" si="2"/>
        <v>6.2998150112258913E-2</v>
      </c>
      <c r="H58" s="3">
        <f t="shared" si="2"/>
        <v>0.21792324336793398</v>
      </c>
      <c r="I58" s="3">
        <f>STDEV(I4:I54)</f>
        <v>0.11671399919759372</v>
      </c>
      <c r="J58" s="1"/>
      <c r="K58" s="1"/>
      <c r="L58" s="3">
        <f t="shared" ref="L58:S58" si="3">STDEV(L4:L54)</f>
        <v>36.824862583318748</v>
      </c>
      <c r="M58" s="3">
        <f t="shared" si="3"/>
        <v>31.336023060750389</v>
      </c>
      <c r="N58" s="3">
        <f t="shared" si="3"/>
        <v>23.58399860359539</v>
      </c>
      <c r="O58" s="3">
        <f t="shared" si="3"/>
        <v>31.562131113999595</v>
      </c>
      <c r="P58" s="3">
        <f t="shared" si="3"/>
        <v>31.811063374549672</v>
      </c>
      <c r="Q58" s="3">
        <f t="shared" si="3"/>
        <v>24.84470610896874</v>
      </c>
      <c r="R58" s="3">
        <f t="shared" si="3"/>
        <v>30.824706230234224</v>
      </c>
      <c r="S58" s="3">
        <f t="shared" si="3"/>
        <v>38.225478797625165</v>
      </c>
    </row>
    <row r="59" spans="1:19" x14ac:dyDescent="0.2">
      <c r="A59" s="7" t="s">
        <v>10</v>
      </c>
      <c r="B59" s="3">
        <f>B58/SQRT(COUNT(B4:B54)-1)</f>
        <v>5.113691529791322E-2</v>
      </c>
      <c r="C59" s="3">
        <f t="shared" ref="C59:I59" si="4">C58/SQRT(COUNT(C4:C54)-1)</f>
        <v>1.9627033700657808E-2</v>
      </c>
      <c r="D59" s="3">
        <f t="shared" si="4"/>
        <v>2.8614780091299329E-2</v>
      </c>
      <c r="E59" s="3">
        <f t="shared" si="4"/>
        <v>3.6028996110100943E-2</v>
      </c>
      <c r="F59" s="3">
        <f t="shared" si="4"/>
        <v>2.9751701256505867E-2</v>
      </c>
      <c r="G59" s="3">
        <f t="shared" si="4"/>
        <v>2.099938337075297E-2</v>
      </c>
      <c r="H59" s="3">
        <f t="shared" si="4"/>
        <v>4.4483395778649716E-2</v>
      </c>
      <c r="I59" s="3">
        <f t="shared" si="4"/>
        <v>2.4336551154944149E-2</v>
      </c>
      <c r="J59" s="1"/>
      <c r="K59" s="1"/>
      <c r="L59" s="3">
        <f t="shared" ref="L59:S59" si="5">L58/SQRT(COUNT(L4:L54)-1)</f>
        <v>6.509777512231862</v>
      </c>
      <c r="M59" s="3">
        <f t="shared" si="5"/>
        <v>5.3740836189117207</v>
      </c>
      <c r="N59" s="3">
        <f t="shared" si="5"/>
        <v>5.0281253968162529</v>
      </c>
      <c r="O59" s="3">
        <f t="shared" si="5"/>
        <v>6.0741349649553094</v>
      </c>
      <c r="P59" s="3">
        <f t="shared" si="5"/>
        <v>4.4987637257798179</v>
      </c>
      <c r="Q59" s="3">
        <f t="shared" si="5"/>
        <v>4.0303435325730472</v>
      </c>
      <c r="R59" s="3">
        <f t="shared" si="5"/>
        <v>6.0452222526434385</v>
      </c>
      <c r="S59" s="3">
        <f t="shared" si="5"/>
        <v>7.4966331655968457</v>
      </c>
    </row>
    <row r="60" spans="1:19" x14ac:dyDescent="0.2">
      <c r="A60" s="5"/>
      <c r="B60" s="1"/>
      <c r="C60" s="8"/>
      <c r="D60" s="8"/>
      <c r="E60" s="8"/>
      <c r="F60" s="8"/>
      <c r="G60" s="8"/>
      <c r="H60" s="8"/>
      <c r="I60" s="8"/>
      <c r="J60" s="8"/>
      <c r="K60" s="8"/>
      <c r="L60" s="8"/>
      <c r="M60" s="8"/>
      <c r="N60" s="8"/>
      <c r="O60" s="8"/>
      <c r="P60" s="8"/>
      <c r="Q60" s="8"/>
      <c r="R60" s="8"/>
      <c r="S60" s="8"/>
    </row>
    <row r="62" spans="1:19" x14ac:dyDescent="0.2">
      <c r="A62" s="9" t="s">
        <v>11</v>
      </c>
    </row>
  </sheetData>
  <mergeCells count="10">
    <mergeCell ref="P2:Q2"/>
    <mergeCell ref="R2:S2"/>
    <mergeCell ref="B1:I1"/>
    <mergeCell ref="L1:S1"/>
    <mergeCell ref="B2:C2"/>
    <mergeCell ref="D2:E2"/>
    <mergeCell ref="F2:G2"/>
    <mergeCell ref="H2:I2"/>
    <mergeCell ref="L2:M2"/>
    <mergeCell ref="N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martinbaccino144@gmail.com</dc:creator>
  <cp:lastModifiedBy>Microsoft Office User</cp:lastModifiedBy>
  <dcterms:created xsi:type="dcterms:W3CDTF">2021-06-29T22:52:44Z</dcterms:created>
  <dcterms:modified xsi:type="dcterms:W3CDTF">2022-05-04T11:10:07Z</dcterms:modified>
</cp:coreProperties>
</file>