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/Desktop/MB_resub/RS_final/Sub/"/>
    </mc:Choice>
  </mc:AlternateContent>
  <xr:revisionPtr revIDLastSave="0" documentId="13_ncr:1_{3493E775-2485-C446-A961-3DE29351E4A7}" xr6:coauthVersionLast="47" xr6:coauthVersionMax="47" xr10:uidLastSave="{00000000-0000-0000-0000-000000000000}"/>
  <bookViews>
    <workbookView xWindow="1980" yWindow="1400" windowWidth="22600" windowHeight="13500" xr2:uid="{53BFC739-DB07-4944-B819-DDEA3DE1E7B0}"/>
  </bookViews>
  <sheets>
    <sheet name="F3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8" l="1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B23" i="8"/>
  <c r="B21" i="8"/>
  <c r="B22" i="8"/>
  <c r="Q21" i="8"/>
  <c r="P21" i="8"/>
  <c r="O21" i="8"/>
  <c r="N21" i="8"/>
  <c r="M21" i="8"/>
  <c r="L21" i="8"/>
  <c r="K21" i="8"/>
  <c r="J21" i="8"/>
  <c r="J22" i="8"/>
  <c r="K22" i="8"/>
  <c r="L22" i="8"/>
  <c r="M22" i="8"/>
  <c r="N22" i="8"/>
  <c r="O22" i="8"/>
  <c r="P22" i="8"/>
  <c r="Q22" i="8"/>
  <c r="E21" i="8"/>
  <c r="C22" i="8" l="1"/>
  <c r="D22" i="8"/>
  <c r="E22" i="8"/>
  <c r="F22" i="8"/>
  <c r="G22" i="8"/>
  <c r="H22" i="8"/>
  <c r="I22" i="8"/>
  <c r="F21" i="8"/>
  <c r="I21" i="8"/>
  <c r="H21" i="8"/>
  <c r="G21" i="8"/>
  <c r="D21" i="8"/>
  <c r="C21" i="8"/>
</calcChain>
</file>

<file path=xl/sharedStrings.xml><?xml version="1.0" encoding="utf-8"?>
<sst xmlns="http://schemas.openxmlformats.org/spreadsheetml/2006/main" count="23" uniqueCount="11">
  <si>
    <t>mean</t>
  </si>
  <si>
    <t>WT</t>
  </si>
  <si>
    <t>Brp puncta #</t>
  </si>
  <si>
    <r>
      <t>Brp puncta density (um</t>
    </r>
    <r>
      <rPr>
        <vertAlign val="superscript"/>
        <sz val="12"/>
        <color theme="1"/>
        <rFont val="Arial"/>
        <family val="2"/>
      </rPr>
      <t>-2</t>
    </r>
    <r>
      <rPr>
        <sz val="12"/>
        <color theme="1"/>
        <rFont val="Arial"/>
        <family val="2"/>
      </rPr>
      <t>)</t>
    </r>
  </si>
  <si>
    <t>post. rescue</t>
  </si>
  <si>
    <t xml:space="preserve">thinΔA/thinΔA	</t>
  </si>
  <si>
    <r>
      <t>HRP area (um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</si>
  <si>
    <t>pre. rescue</t>
  </si>
  <si>
    <t>SD</t>
  </si>
  <si>
    <t>SEM</t>
  </si>
  <si>
    <t>Brp puncta intensity (a.u.)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</si>
</sst>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378A-F074-244A-990C-3FC980337F02}">
  <dimension ref="A2:T55"/>
  <sheetViews>
    <sheetView tabSelected="1" zoomScale="74" zoomScaleNormal="100" workbookViewId="0">
      <selection activeCell="N3" sqref="N3"/>
    </sheetView>
  </sheetViews>
  <sheetFormatPr baseColWidth="10" defaultRowHeight="16" x14ac:dyDescent="0.2"/>
  <cols>
    <col min="1" max="1" width="10.83203125" style="3"/>
    <col min="2" max="2" width="11.6640625" style="10" customWidth="1"/>
    <col min="3" max="3" width="17" style="10" bestFit="1" customWidth="1"/>
    <col min="4" max="4" width="11.1640625" style="10" customWidth="1"/>
    <col min="5" max="5" width="17.1640625" style="10" bestFit="1" customWidth="1"/>
    <col min="6" max="6" width="17" style="10" bestFit="1" customWidth="1"/>
    <col min="7" max="9" width="13.33203125" style="10" bestFit="1" customWidth="1"/>
    <col min="10" max="10" width="11" style="10" bestFit="1" customWidth="1"/>
    <col min="11" max="11" width="14" style="10" bestFit="1" customWidth="1"/>
    <col min="12" max="13" width="11" style="10" bestFit="1" customWidth="1"/>
    <col min="14" max="14" width="13.33203125" style="10" bestFit="1" customWidth="1"/>
    <col min="15" max="15" width="14" style="10" bestFit="1" customWidth="1"/>
    <col min="16" max="16" width="12.1640625" style="10" bestFit="1" customWidth="1"/>
    <col min="17" max="17" width="13.33203125" style="10" bestFit="1" customWidth="1"/>
    <col min="18" max="20" width="10.83203125" style="10"/>
    <col min="21" max="16384" width="10.83203125" style="3"/>
  </cols>
  <sheetData>
    <row r="2" spans="2:17" ht="18" x14ac:dyDescent="0.2">
      <c r="B2" s="17" t="s">
        <v>2</v>
      </c>
      <c r="C2" s="17"/>
      <c r="D2" s="17"/>
      <c r="E2" s="17"/>
      <c r="F2" s="17" t="s">
        <v>6</v>
      </c>
      <c r="G2" s="17"/>
      <c r="H2" s="17"/>
      <c r="I2" s="17"/>
      <c r="J2" s="17" t="s">
        <v>3</v>
      </c>
      <c r="K2" s="17"/>
      <c r="L2" s="17"/>
      <c r="M2" s="17"/>
      <c r="N2" s="17" t="s">
        <v>10</v>
      </c>
      <c r="O2" s="17"/>
      <c r="P2" s="17"/>
      <c r="Q2" s="17"/>
    </row>
    <row r="3" spans="2:17" ht="34" x14ac:dyDescent="0.2">
      <c r="B3" s="5" t="s">
        <v>1</v>
      </c>
      <c r="C3" s="12" t="s">
        <v>5</v>
      </c>
      <c r="D3" s="5" t="s">
        <v>7</v>
      </c>
      <c r="E3" s="5" t="s">
        <v>4</v>
      </c>
      <c r="F3" s="5" t="s">
        <v>1</v>
      </c>
      <c r="G3" s="12" t="s">
        <v>5</v>
      </c>
      <c r="H3" s="5" t="s">
        <v>7</v>
      </c>
      <c r="I3" s="5" t="s">
        <v>4</v>
      </c>
      <c r="J3" s="5" t="s">
        <v>1</v>
      </c>
      <c r="K3" s="12" t="s">
        <v>5</v>
      </c>
      <c r="L3" s="5" t="s">
        <v>7</v>
      </c>
      <c r="M3" s="5" t="s">
        <v>4</v>
      </c>
      <c r="N3" s="5" t="s">
        <v>1</v>
      </c>
      <c r="O3" s="12" t="s">
        <v>5</v>
      </c>
      <c r="P3" s="5" t="s">
        <v>7</v>
      </c>
      <c r="Q3" s="5" t="s">
        <v>4</v>
      </c>
    </row>
    <row r="4" spans="2:17" x14ac:dyDescent="0.2">
      <c r="B4" s="11">
        <v>516</v>
      </c>
      <c r="C4" s="11">
        <v>776</v>
      </c>
      <c r="D4" s="11">
        <v>449</v>
      </c>
      <c r="E4" s="11">
        <v>676</v>
      </c>
      <c r="F4" s="7">
        <v>378.3</v>
      </c>
      <c r="G4" s="7">
        <v>534.98</v>
      </c>
      <c r="H4" s="7">
        <v>274.5</v>
      </c>
      <c r="I4" s="7">
        <v>728.04</v>
      </c>
      <c r="J4" s="10">
        <v>1.36</v>
      </c>
      <c r="K4" s="11">
        <v>1.45</v>
      </c>
      <c r="L4" s="11">
        <v>1.64</v>
      </c>
      <c r="M4" s="6">
        <v>0.93</v>
      </c>
      <c r="N4" s="10">
        <v>31.96</v>
      </c>
      <c r="O4" s="11">
        <v>51.94</v>
      </c>
      <c r="P4" s="11">
        <v>71.42</v>
      </c>
      <c r="Q4" s="6">
        <v>42.42</v>
      </c>
    </row>
    <row r="5" spans="2:17" x14ac:dyDescent="0.2">
      <c r="B5" s="11">
        <v>432</v>
      </c>
      <c r="C5" s="11">
        <v>532</v>
      </c>
      <c r="D5" s="11">
        <v>503</v>
      </c>
      <c r="E5" s="11">
        <v>474</v>
      </c>
      <c r="F5" s="7">
        <v>236.71</v>
      </c>
      <c r="G5" s="7">
        <v>666.35</v>
      </c>
      <c r="H5" s="7">
        <v>487.44</v>
      </c>
      <c r="I5" s="7">
        <v>467.01</v>
      </c>
      <c r="J5" s="10">
        <v>1.83</v>
      </c>
      <c r="K5" s="11">
        <v>0.8</v>
      </c>
      <c r="L5" s="11">
        <v>1.03</v>
      </c>
      <c r="M5" s="6">
        <v>1.01</v>
      </c>
      <c r="N5" s="10">
        <v>30.84</v>
      </c>
      <c r="O5" s="11">
        <v>118.24</v>
      </c>
      <c r="P5" s="11">
        <v>94.23</v>
      </c>
      <c r="Q5" s="6">
        <v>34.94</v>
      </c>
    </row>
    <row r="6" spans="2:17" x14ac:dyDescent="0.2">
      <c r="B6" s="11">
        <v>557</v>
      </c>
      <c r="C6" s="11">
        <v>376</v>
      </c>
      <c r="D6" s="11">
        <v>441</v>
      </c>
      <c r="E6" s="11">
        <v>727</v>
      </c>
      <c r="F6" s="7">
        <v>650.65</v>
      </c>
      <c r="G6" s="7">
        <v>323.91000000000003</v>
      </c>
      <c r="H6" s="7">
        <v>252.06</v>
      </c>
      <c r="I6" s="7">
        <v>952.84</v>
      </c>
      <c r="J6" s="6">
        <v>0.86</v>
      </c>
      <c r="K6" s="11">
        <v>1.1599999999999999</v>
      </c>
      <c r="L6" s="11">
        <v>1.75</v>
      </c>
      <c r="M6" s="6">
        <v>0.76</v>
      </c>
      <c r="N6" s="6">
        <v>194.03</v>
      </c>
      <c r="O6" s="11">
        <v>71.13</v>
      </c>
      <c r="P6" s="11">
        <v>108.28</v>
      </c>
      <c r="Q6" s="6">
        <v>38.229999999999997</v>
      </c>
    </row>
    <row r="7" spans="2:17" x14ac:dyDescent="0.2">
      <c r="B7" s="11">
        <v>489</v>
      </c>
      <c r="C7" s="11">
        <v>555</v>
      </c>
      <c r="D7" s="11">
        <v>532</v>
      </c>
      <c r="E7" s="11">
        <v>631</v>
      </c>
      <c r="F7" s="7">
        <v>478.28</v>
      </c>
      <c r="G7" s="7">
        <v>488.65</v>
      </c>
      <c r="H7" s="7">
        <v>311.52</v>
      </c>
      <c r="I7" s="7">
        <v>734.11</v>
      </c>
      <c r="J7" s="6">
        <v>1.02</v>
      </c>
      <c r="K7" s="11">
        <v>1.1399999999999999</v>
      </c>
      <c r="L7" s="11">
        <v>1.71</v>
      </c>
      <c r="M7" s="6">
        <v>0.86</v>
      </c>
      <c r="N7" s="6">
        <v>199.79</v>
      </c>
      <c r="O7" s="11">
        <v>33.229999999999997</v>
      </c>
      <c r="P7" s="11">
        <v>99.6</v>
      </c>
      <c r="Q7" s="6">
        <v>38.9</v>
      </c>
    </row>
    <row r="8" spans="2:17" x14ac:dyDescent="0.2">
      <c r="B8" s="11">
        <v>400</v>
      </c>
      <c r="C8" s="11">
        <v>280</v>
      </c>
      <c r="D8" s="11">
        <v>344</v>
      </c>
      <c r="E8" s="11">
        <v>577</v>
      </c>
      <c r="F8" s="7">
        <v>361.95</v>
      </c>
      <c r="G8" s="7">
        <v>305.89999999999998</v>
      </c>
      <c r="H8" s="7">
        <v>225.28</v>
      </c>
      <c r="I8" s="7">
        <v>673.34</v>
      </c>
      <c r="J8" s="6">
        <v>1.1100000000000001</v>
      </c>
      <c r="K8" s="11">
        <v>0.92</v>
      </c>
      <c r="L8" s="11">
        <v>1.53</v>
      </c>
      <c r="M8" s="6">
        <v>0.86</v>
      </c>
      <c r="N8" s="6">
        <v>177.33</v>
      </c>
      <c r="O8" s="11">
        <v>70.56</v>
      </c>
      <c r="P8" s="11">
        <v>34.020000000000003</v>
      </c>
      <c r="Q8" s="6">
        <v>33.450000000000003</v>
      </c>
    </row>
    <row r="9" spans="2:17" x14ac:dyDescent="0.2">
      <c r="B9" s="11">
        <v>294</v>
      </c>
      <c r="C9" s="11">
        <v>536</v>
      </c>
      <c r="D9" s="11">
        <v>479</v>
      </c>
      <c r="E9" s="11">
        <v>612</v>
      </c>
      <c r="F9" s="7">
        <v>257.52</v>
      </c>
      <c r="G9" s="7">
        <v>332.7</v>
      </c>
      <c r="H9" s="7">
        <v>390.94</v>
      </c>
      <c r="I9" s="7">
        <v>491.24</v>
      </c>
      <c r="J9" s="6">
        <v>1.1399999999999999</v>
      </c>
      <c r="K9" s="11">
        <v>1.61</v>
      </c>
      <c r="L9" s="11">
        <v>1.23</v>
      </c>
      <c r="M9" s="6">
        <v>1.25</v>
      </c>
      <c r="N9" s="6">
        <v>197.99</v>
      </c>
      <c r="O9" s="11">
        <v>30.73</v>
      </c>
      <c r="P9" s="11">
        <v>76.25</v>
      </c>
      <c r="Q9" s="6">
        <v>165.27</v>
      </c>
    </row>
    <row r="10" spans="2:17" x14ac:dyDescent="0.2">
      <c r="B10" s="11">
        <v>420</v>
      </c>
      <c r="C10" s="11">
        <v>179</v>
      </c>
      <c r="D10" s="11">
        <v>451</v>
      </c>
      <c r="E10" s="11">
        <v>553</v>
      </c>
      <c r="F10" s="7">
        <v>516.70000000000005</v>
      </c>
      <c r="G10" s="7">
        <v>150.66</v>
      </c>
      <c r="H10" s="7">
        <v>414.72</v>
      </c>
      <c r="I10" s="7">
        <v>448.16</v>
      </c>
      <c r="J10" s="6">
        <v>0.81</v>
      </c>
      <c r="K10" s="11">
        <v>1.19</v>
      </c>
      <c r="L10" s="11">
        <v>1.0900000000000001</v>
      </c>
      <c r="M10" s="6">
        <v>1.23</v>
      </c>
      <c r="N10" s="6">
        <v>208.39</v>
      </c>
      <c r="O10" s="11">
        <v>65.819999999999993</v>
      </c>
      <c r="P10" s="11">
        <v>61.27</v>
      </c>
      <c r="Q10" s="6">
        <v>159.11000000000001</v>
      </c>
    </row>
    <row r="11" spans="2:17" x14ac:dyDescent="0.2">
      <c r="B11" s="11">
        <v>466</v>
      </c>
      <c r="C11" s="11">
        <v>399</v>
      </c>
      <c r="D11" s="11">
        <v>373</v>
      </c>
      <c r="E11" s="11">
        <v>497</v>
      </c>
      <c r="F11" s="7">
        <v>516.64</v>
      </c>
      <c r="G11" s="7">
        <v>319.92</v>
      </c>
      <c r="H11" s="7">
        <v>182.28</v>
      </c>
      <c r="I11" s="7">
        <v>405.78</v>
      </c>
      <c r="J11" s="6">
        <v>0.9</v>
      </c>
      <c r="K11" s="11">
        <v>1.25</v>
      </c>
      <c r="L11" s="11">
        <v>2.0499999999999998</v>
      </c>
      <c r="M11" s="6">
        <v>1.22</v>
      </c>
      <c r="N11" s="6">
        <v>204.93</v>
      </c>
      <c r="O11" s="11">
        <v>69.489999999999995</v>
      </c>
      <c r="P11" s="11">
        <v>78.3</v>
      </c>
      <c r="Q11" s="6">
        <v>152.55000000000001</v>
      </c>
    </row>
    <row r="12" spans="2:17" x14ac:dyDescent="0.2">
      <c r="B12" s="11">
        <v>354</v>
      </c>
      <c r="C12" s="11"/>
      <c r="D12" s="11">
        <v>274</v>
      </c>
      <c r="E12" s="11">
        <v>493</v>
      </c>
      <c r="F12" s="7">
        <v>380.25</v>
      </c>
      <c r="G12" s="13"/>
      <c r="H12" s="7">
        <v>266.18</v>
      </c>
      <c r="I12" s="7">
        <v>386.76</v>
      </c>
      <c r="J12" s="6">
        <v>0.93</v>
      </c>
      <c r="K12" s="11"/>
      <c r="L12" s="11">
        <v>1.03</v>
      </c>
      <c r="M12" s="6">
        <v>1.27</v>
      </c>
      <c r="N12" s="6">
        <v>219.91</v>
      </c>
      <c r="O12" s="11"/>
      <c r="P12" s="11">
        <v>61.31</v>
      </c>
      <c r="Q12" s="6">
        <v>173.5</v>
      </c>
    </row>
    <row r="13" spans="2:17" x14ac:dyDescent="0.2">
      <c r="B13" s="11">
        <v>331</v>
      </c>
      <c r="C13" s="11"/>
      <c r="D13" s="11">
        <v>478</v>
      </c>
      <c r="E13" s="11">
        <v>577</v>
      </c>
      <c r="F13" s="7">
        <v>368.84</v>
      </c>
      <c r="G13" s="13"/>
      <c r="H13" s="7">
        <v>419.02</v>
      </c>
      <c r="I13" s="7">
        <v>532</v>
      </c>
      <c r="J13" s="6">
        <v>0.9</v>
      </c>
      <c r="K13" s="11"/>
      <c r="L13" s="11">
        <v>1.1399999999999999</v>
      </c>
      <c r="M13" s="6">
        <v>1.08</v>
      </c>
      <c r="N13" s="6">
        <v>213.92</v>
      </c>
      <c r="O13" s="11"/>
      <c r="P13" s="11">
        <v>97.41</v>
      </c>
      <c r="Q13" s="6">
        <v>194.57</v>
      </c>
    </row>
    <row r="14" spans="2:17" x14ac:dyDescent="0.2">
      <c r="B14" s="11"/>
      <c r="C14" s="11"/>
      <c r="D14" s="11">
        <v>483</v>
      </c>
      <c r="E14" s="11">
        <v>501</v>
      </c>
      <c r="F14" s="13"/>
      <c r="G14" s="13"/>
      <c r="H14" s="7">
        <v>340.72</v>
      </c>
      <c r="I14" s="7">
        <v>427.19</v>
      </c>
      <c r="J14" s="11"/>
      <c r="K14" s="11"/>
      <c r="L14" s="11">
        <v>1.42</v>
      </c>
      <c r="M14" s="6">
        <v>1.17</v>
      </c>
      <c r="N14" s="11"/>
      <c r="O14" s="11"/>
      <c r="P14" s="11">
        <v>38.01</v>
      </c>
      <c r="Q14" s="6">
        <v>184.01</v>
      </c>
    </row>
    <row r="15" spans="2:17" x14ac:dyDescent="0.2">
      <c r="B15" s="11"/>
      <c r="C15" s="11"/>
      <c r="D15" s="11">
        <v>876</v>
      </c>
      <c r="E15" s="11">
        <v>493</v>
      </c>
      <c r="F15" s="13"/>
      <c r="G15" s="13"/>
      <c r="H15" s="7">
        <v>526.38</v>
      </c>
      <c r="I15" s="7">
        <v>429.8</v>
      </c>
      <c r="J15" s="11"/>
      <c r="K15" s="11"/>
      <c r="L15" s="11">
        <v>1.66</v>
      </c>
      <c r="M15" s="6">
        <v>1.1499999999999999</v>
      </c>
      <c r="N15" s="11"/>
      <c r="O15" s="11"/>
      <c r="P15" s="11">
        <v>20.56</v>
      </c>
      <c r="Q15" s="6">
        <v>196.53</v>
      </c>
    </row>
    <row r="16" spans="2:17" x14ac:dyDescent="0.2">
      <c r="B16" s="11"/>
      <c r="C16" s="11"/>
      <c r="D16" s="11"/>
      <c r="E16" s="11">
        <v>370</v>
      </c>
      <c r="F16" s="11"/>
      <c r="G16" s="11"/>
      <c r="H16" s="8"/>
      <c r="I16" s="8">
        <v>298.74</v>
      </c>
      <c r="J16" s="11"/>
      <c r="K16" s="11"/>
      <c r="L16" s="11"/>
      <c r="M16" s="6">
        <v>1.24</v>
      </c>
      <c r="N16" s="11"/>
      <c r="O16" s="11"/>
      <c r="P16" s="11"/>
      <c r="Q16" s="6">
        <v>191.83</v>
      </c>
    </row>
    <row r="17" spans="1:17" x14ac:dyDescent="0.2">
      <c r="B17" s="11"/>
      <c r="C17" s="11"/>
      <c r="D17" s="11"/>
      <c r="E17" s="11"/>
      <c r="F17" s="11"/>
      <c r="G17" s="11"/>
      <c r="H17" s="11"/>
      <c r="I17" s="6"/>
      <c r="J17" s="11"/>
      <c r="K17" s="11"/>
      <c r="L17" s="11"/>
      <c r="M17" s="6"/>
      <c r="N17" s="11"/>
      <c r="O17" s="11"/>
      <c r="P17" s="11"/>
      <c r="Q17" s="6"/>
    </row>
    <row r="18" spans="1:17" x14ac:dyDescent="0.2">
      <c r="B18" s="11"/>
      <c r="C18" s="11"/>
      <c r="D18" s="11"/>
      <c r="E18" s="11"/>
      <c r="F18" s="11"/>
      <c r="G18" s="11"/>
      <c r="H18" s="11"/>
      <c r="I18" s="6"/>
      <c r="J18" s="11"/>
      <c r="K18" s="11"/>
      <c r="L18" s="11"/>
      <c r="M18" s="6"/>
      <c r="N18" s="11"/>
      <c r="O18" s="11"/>
      <c r="P18" s="11"/>
      <c r="Q18" s="6"/>
    </row>
    <row r="19" spans="1:17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">
      <c r="A21" s="10" t="s">
        <v>0</v>
      </c>
      <c r="B21" s="9">
        <f>AVERAGE(B4:B13)</f>
        <v>425.9</v>
      </c>
      <c r="C21" s="9">
        <f>AVERAGE(C4:C11)</f>
        <v>454.125</v>
      </c>
      <c r="D21" s="9">
        <f>AVERAGE(D4:D15)</f>
        <v>473.58333333333331</v>
      </c>
      <c r="E21" s="9">
        <f>AVERAGE(E4:E18)</f>
        <v>552.38461538461536</v>
      </c>
      <c r="F21" s="8">
        <f>AVERAGE(F4:F18)</f>
        <v>414.58399999999995</v>
      </c>
      <c r="G21" s="8">
        <f>AVERAGE(G4:G11)</f>
        <v>390.38374999999996</v>
      </c>
      <c r="H21" s="8">
        <f>AVERAGE(H4:H15)</f>
        <v>340.92</v>
      </c>
      <c r="I21" s="8">
        <f>AVERAGE(I4:I18)</f>
        <v>536.5392307692307</v>
      </c>
      <c r="J21" s="6">
        <f>AVERAGE(J4:J16)</f>
        <v>1.0860000000000001</v>
      </c>
      <c r="K21" s="6">
        <f t="shared" ref="K21:Q21" si="0">AVERAGE(K4:K16)</f>
        <v>1.19</v>
      </c>
      <c r="L21" s="6">
        <f t="shared" si="0"/>
        <v>1.4400000000000002</v>
      </c>
      <c r="M21" s="6">
        <f t="shared" si="0"/>
        <v>1.0792307692307692</v>
      </c>
      <c r="N21" s="6">
        <f t="shared" si="0"/>
        <v>167.90900000000002</v>
      </c>
      <c r="O21" s="6">
        <f t="shared" si="0"/>
        <v>63.892500000000005</v>
      </c>
      <c r="P21" s="6">
        <f t="shared" si="0"/>
        <v>70.054999999999978</v>
      </c>
      <c r="Q21" s="6">
        <f t="shared" si="0"/>
        <v>123.48538461538462</v>
      </c>
    </row>
    <row r="22" spans="1:17" x14ac:dyDescent="0.2">
      <c r="A22" s="10" t="s">
        <v>8</v>
      </c>
      <c r="B22" s="9">
        <f>STDEV(B4:B19)</f>
        <v>83.805926600290761</v>
      </c>
      <c r="C22" s="9">
        <f t="shared" ref="C22:Q22" si="1">STDEV(C4:C19)</f>
        <v>185.81975713808569</v>
      </c>
      <c r="D22" s="9">
        <f t="shared" si="1"/>
        <v>146.24789560775551</v>
      </c>
      <c r="E22" s="9">
        <f t="shared" si="1"/>
        <v>95.257141868329654</v>
      </c>
      <c r="F22" s="8">
        <f t="shared" si="1"/>
        <v>126.62012523906149</v>
      </c>
      <c r="G22" s="8">
        <f t="shared" si="1"/>
        <v>162.14543621060889</v>
      </c>
      <c r="H22" s="8">
        <f t="shared" si="1"/>
        <v>107.53816033052048</v>
      </c>
      <c r="I22" s="8">
        <f t="shared" si="1"/>
        <v>183.00185515733389</v>
      </c>
      <c r="J22" s="6">
        <f>STDEV(J6:J19)</f>
        <v>0.11897628815380593</v>
      </c>
      <c r="K22" s="6">
        <f t="shared" si="1"/>
        <v>0.2607680962081062</v>
      </c>
      <c r="L22" s="6">
        <f t="shared" si="1"/>
        <v>0.33450098518675392</v>
      </c>
      <c r="M22" s="6">
        <f t="shared" si="1"/>
        <v>0.17613732987177541</v>
      </c>
      <c r="N22" s="6">
        <f>STDEV(N6:N19)</f>
        <v>13.122254746912093</v>
      </c>
      <c r="O22" s="6">
        <f>STDEV(O4:O19)</f>
        <v>27.433914230382783</v>
      </c>
      <c r="P22" s="6">
        <f t="shared" si="1"/>
        <v>28.129271554411442</v>
      </c>
      <c r="Q22" s="6">
        <f t="shared" si="1"/>
        <v>71.894282876014628</v>
      </c>
    </row>
    <row r="23" spans="1:17" x14ac:dyDescent="0.2">
      <c r="A23" s="10" t="s">
        <v>9</v>
      </c>
      <c r="B23" s="6">
        <f>STDEV(B4:B20)/SQRT(COUNT(B4:B20)-1)</f>
        <v>27.935308866763588</v>
      </c>
      <c r="C23" s="6">
        <f t="shared" ref="C23:Q23" si="2">STDEV(C4:C20)/SQRT(COUNT(C4:C20)-1)</f>
        <v>70.23326658139915</v>
      </c>
      <c r="D23" s="6">
        <f t="shared" si="2"/>
        <v>44.095399646362772</v>
      </c>
      <c r="E23" s="6">
        <f t="shared" si="2"/>
        <v>27.498368249957249</v>
      </c>
      <c r="F23" s="6">
        <f t="shared" si="2"/>
        <v>42.2067084130205</v>
      </c>
      <c r="G23" s="6">
        <f t="shared" si="2"/>
        <v>61.28521434819406</v>
      </c>
      <c r="H23" s="6">
        <f t="shared" si="2"/>
        <v>32.423975314674351</v>
      </c>
      <c r="I23" s="6">
        <f t="shared" si="2"/>
        <v>52.828085168643817</v>
      </c>
      <c r="J23" s="6">
        <f t="shared" si="2"/>
        <v>0.10287472904724086</v>
      </c>
      <c r="K23" s="6">
        <f t="shared" si="2"/>
        <v>9.8561076060916325E-2</v>
      </c>
      <c r="L23" s="6">
        <f t="shared" si="2"/>
        <v>0.10085584180624477</v>
      </c>
      <c r="M23" s="6">
        <f t="shared" si="2"/>
        <v>5.0846467407905722E-2</v>
      </c>
      <c r="N23" s="6">
        <f t="shared" si="2"/>
        <v>24.29061442737213</v>
      </c>
      <c r="O23" s="6">
        <f t="shared" si="2"/>
        <v>10.369044934666968</v>
      </c>
      <c r="P23" s="6">
        <f t="shared" si="2"/>
        <v>8.4812944883636323</v>
      </c>
      <c r="Q23" s="6">
        <f t="shared" si="2"/>
        <v>20.754091785831076</v>
      </c>
    </row>
    <row r="24" spans="1:17" x14ac:dyDescent="0.2">
      <c r="A24" s="10"/>
    </row>
    <row r="33" spans="1:17" x14ac:dyDescent="0.2">
      <c r="A33" s="4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x14ac:dyDescent="0.2">
      <c r="A34" s="4"/>
      <c r="B34" s="15"/>
      <c r="C34" s="2"/>
      <c r="D34" s="15"/>
      <c r="E34" s="15"/>
      <c r="F34" s="15"/>
      <c r="G34" s="2"/>
      <c r="H34" s="15"/>
      <c r="I34" s="15"/>
      <c r="J34" s="15"/>
      <c r="K34" s="2"/>
      <c r="L34" s="15"/>
      <c r="M34" s="15"/>
      <c r="N34" s="15"/>
      <c r="O34" s="2"/>
      <c r="P34" s="15"/>
      <c r="Q34" s="15"/>
    </row>
    <row r="35" spans="1:17" x14ac:dyDescent="0.2">
      <c r="A35" s="4"/>
      <c r="B35" s="4"/>
      <c r="C35" s="13"/>
      <c r="D35" s="13"/>
      <c r="E35" s="4"/>
      <c r="F35" s="4"/>
      <c r="G35" s="7"/>
      <c r="H35" s="7"/>
      <c r="I35" s="4"/>
      <c r="J35" s="4"/>
      <c r="K35" s="13"/>
      <c r="L35" s="13"/>
      <c r="M35" s="4"/>
      <c r="N35" s="4"/>
      <c r="O35" s="13"/>
      <c r="P35" s="13"/>
      <c r="Q35" s="4"/>
    </row>
    <row r="36" spans="1:17" x14ac:dyDescent="0.2">
      <c r="A36" s="4"/>
      <c r="B36" s="4"/>
      <c r="C36" s="13"/>
      <c r="D36" s="13"/>
      <c r="E36" s="4"/>
      <c r="F36" s="4"/>
      <c r="G36" s="7"/>
      <c r="H36" s="7"/>
      <c r="I36" s="4"/>
      <c r="J36" s="4"/>
      <c r="K36" s="13"/>
      <c r="L36" s="13"/>
      <c r="M36" s="4"/>
      <c r="N36" s="4"/>
      <c r="O36" s="13"/>
      <c r="P36" s="13"/>
      <c r="Q36" s="4"/>
    </row>
    <row r="37" spans="1:17" x14ac:dyDescent="0.2">
      <c r="A37" s="4"/>
      <c r="B37" s="4"/>
      <c r="C37" s="13"/>
      <c r="D37" s="13"/>
      <c r="E37" s="4"/>
      <c r="F37" s="4"/>
      <c r="G37" s="7"/>
      <c r="H37" s="7"/>
      <c r="I37" s="4"/>
      <c r="J37" s="4"/>
      <c r="K37" s="13"/>
      <c r="L37" s="13"/>
      <c r="M37" s="4"/>
      <c r="N37" s="4"/>
      <c r="O37" s="13"/>
      <c r="P37" s="13"/>
      <c r="Q37" s="4"/>
    </row>
    <row r="38" spans="1:17" x14ac:dyDescent="0.2">
      <c r="A38" s="4"/>
      <c r="B38" s="4"/>
      <c r="C38" s="13"/>
      <c r="D38" s="13"/>
      <c r="E38" s="4"/>
      <c r="F38" s="4"/>
      <c r="G38" s="7"/>
      <c r="H38" s="7"/>
      <c r="I38" s="4"/>
      <c r="J38" s="4"/>
      <c r="K38" s="13"/>
      <c r="L38" s="13"/>
      <c r="M38" s="4"/>
      <c r="N38" s="4"/>
      <c r="O38" s="13"/>
      <c r="P38" s="13"/>
      <c r="Q38" s="4"/>
    </row>
    <row r="39" spans="1:17" x14ac:dyDescent="0.2">
      <c r="A39" s="4"/>
      <c r="B39" s="4"/>
      <c r="C39" s="13"/>
      <c r="D39" s="13"/>
      <c r="E39" s="4"/>
      <c r="F39" s="4"/>
      <c r="G39" s="7"/>
      <c r="H39" s="7"/>
      <c r="I39" s="4"/>
      <c r="J39" s="4"/>
      <c r="K39" s="13"/>
      <c r="L39" s="13"/>
      <c r="M39" s="4"/>
      <c r="N39" s="4"/>
      <c r="O39" s="13"/>
      <c r="P39" s="13"/>
      <c r="Q39" s="4"/>
    </row>
    <row r="40" spans="1:17" x14ac:dyDescent="0.2">
      <c r="A40" s="4"/>
      <c r="B40" s="4"/>
      <c r="C40" s="13"/>
      <c r="D40" s="13"/>
      <c r="E40" s="4"/>
      <c r="F40" s="4"/>
      <c r="G40" s="7"/>
      <c r="H40" s="7"/>
      <c r="I40" s="4"/>
      <c r="J40" s="4"/>
      <c r="K40" s="13"/>
      <c r="L40" s="13"/>
      <c r="M40" s="4"/>
      <c r="N40" s="4"/>
      <c r="O40" s="13"/>
      <c r="P40" s="13"/>
      <c r="Q40" s="4"/>
    </row>
    <row r="41" spans="1:17" x14ac:dyDescent="0.2">
      <c r="A41" s="4"/>
      <c r="B41" s="4"/>
      <c r="C41" s="13"/>
      <c r="D41" s="13"/>
      <c r="E41" s="4"/>
      <c r="F41" s="4"/>
      <c r="G41" s="7"/>
      <c r="H41" s="7"/>
      <c r="I41" s="4"/>
      <c r="J41" s="4"/>
      <c r="K41" s="13"/>
      <c r="L41" s="13"/>
      <c r="M41" s="4"/>
      <c r="N41" s="4"/>
      <c r="O41" s="13"/>
      <c r="P41" s="13"/>
      <c r="Q41" s="4"/>
    </row>
    <row r="42" spans="1:17" x14ac:dyDescent="0.2">
      <c r="A42" s="4"/>
      <c r="B42" s="4"/>
      <c r="C42" s="13"/>
      <c r="D42" s="13"/>
      <c r="E42" s="4"/>
      <c r="F42" s="4"/>
      <c r="G42" s="7"/>
      <c r="H42" s="7"/>
      <c r="I42" s="4"/>
      <c r="J42" s="4"/>
      <c r="K42" s="13"/>
      <c r="L42" s="13"/>
      <c r="M42" s="4"/>
      <c r="N42" s="4"/>
      <c r="O42" s="13"/>
      <c r="P42" s="13"/>
      <c r="Q42" s="4"/>
    </row>
    <row r="43" spans="1:17" x14ac:dyDescent="0.2">
      <c r="A43" s="4"/>
      <c r="B43" s="13"/>
      <c r="C43" s="13"/>
      <c r="D43" s="13"/>
      <c r="E43" s="13"/>
      <c r="F43" s="7"/>
      <c r="G43" s="13"/>
      <c r="H43" s="7"/>
      <c r="I43" s="7"/>
      <c r="J43" s="13"/>
      <c r="K43" s="13"/>
      <c r="L43" s="13"/>
      <c r="M43" s="14"/>
      <c r="N43" s="1"/>
      <c r="O43" s="13"/>
      <c r="P43" s="13"/>
      <c r="Q43" s="14"/>
    </row>
    <row r="44" spans="1:17" x14ac:dyDescent="0.2">
      <c r="A44" s="4"/>
      <c r="B44" s="13"/>
      <c r="C44" s="13"/>
      <c r="D44" s="13"/>
      <c r="E44" s="13"/>
      <c r="F44" s="7"/>
      <c r="G44" s="13"/>
      <c r="H44" s="7"/>
      <c r="I44" s="7"/>
      <c r="J44" s="13"/>
      <c r="K44" s="13"/>
      <c r="L44" s="13"/>
      <c r="M44" s="14"/>
      <c r="N44" s="13"/>
      <c r="O44" s="13"/>
      <c r="P44" s="13"/>
      <c r="Q44" s="14"/>
    </row>
    <row r="45" spans="1:17" x14ac:dyDescent="0.2">
      <c r="A45" s="4"/>
      <c r="B45" s="13"/>
      <c r="C45" s="13"/>
      <c r="D45" s="13"/>
      <c r="E45" s="13"/>
      <c r="F45" s="13"/>
      <c r="G45" s="13"/>
      <c r="H45" s="7"/>
      <c r="I45" s="7"/>
      <c r="J45" s="13"/>
      <c r="K45" s="13"/>
      <c r="L45" s="13"/>
      <c r="M45" s="14"/>
      <c r="N45" s="13"/>
      <c r="O45" s="13"/>
      <c r="P45" s="13"/>
      <c r="Q45" s="14"/>
    </row>
    <row r="46" spans="1:17" x14ac:dyDescent="0.2">
      <c r="A46" s="4"/>
      <c r="B46" s="13"/>
      <c r="C46" s="13"/>
      <c r="D46" s="13"/>
      <c r="E46" s="13"/>
      <c r="F46" s="13"/>
      <c r="G46" s="13"/>
      <c r="H46" s="7"/>
      <c r="I46" s="7"/>
      <c r="J46" s="13"/>
      <c r="K46" s="13"/>
      <c r="L46" s="13"/>
      <c r="M46" s="14"/>
      <c r="N46" s="13"/>
      <c r="O46" s="13"/>
      <c r="P46" s="13"/>
      <c r="Q46" s="14"/>
    </row>
    <row r="47" spans="1:17" x14ac:dyDescent="0.2">
      <c r="A47" s="4"/>
      <c r="B47" s="13"/>
      <c r="C47" s="13"/>
      <c r="D47" s="13"/>
      <c r="E47" s="13"/>
      <c r="F47" s="13"/>
      <c r="G47" s="13"/>
      <c r="H47" s="7"/>
      <c r="I47" s="7"/>
      <c r="J47" s="13"/>
      <c r="K47" s="13"/>
      <c r="L47" s="13"/>
      <c r="M47" s="14"/>
      <c r="N47" s="13"/>
      <c r="O47" s="13"/>
      <c r="P47" s="13"/>
      <c r="Q47" s="14"/>
    </row>
    <row r="48" spans="1:17" x14ac:dyDescent="0.2">
      <c r="A48" s="4"/>
      <c r="B48" s="13"/>
      <c r="C48" s="13"/>
      <c r="D48" s="13"/>
      <c r="E48" s="13"/>
      <c r="F48" s="13"/>
      <c r="G48" s="13"/>
      <c r="H48" s="13"/>
      <c r="I48" s="14"/>
      <c r="J48" s="13"/>
      <c r="K48" s="13"/>
      <c r="L48" s="13"/>
      <c r="M48" s="14"/>
      <c r="N48" s="13"/>
      <c r="O48" s="13"/>
      <c r="P48" s="13"/>
      <c r="Q48" s="14"/>
    </row>
    <row r="49" spans="1:17" x14ac:dyDescent="0.2">
      <c r="A49" s="4"/>
      <c r="B49" s="13"/>
      <c r="C49" s="13"/>
      <c r="D49" s="13"/>
      <c r="E49" s="13"/>
      <c r="F49" s="13"/>
      <c r="G49" s="13"/>
      <c r="H49" s="13"/>
      <c r="I49" s="14"/>
      <c r="J49" s="13"/>
      <c r="K49" s="13"/>
      <c r="L49" s="13"/>
      <c r="M49" s="14"/>
      <c r="N49" s="13"/>
      <c r="O49" s="13"/>
      <c r="P49" s="13"/>
      <c r="Q49" s="14"/>
    </row>
    <row r="50" spans="1:17" x14ac:dyDescent="0.2">
      <c r="A50" s="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">
      <c r="A51" s="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">
      <c r="A52" s="1"/>
      <c r="B52" s="16"/>
      <c r="C52" s="16"/>
      <c r="D52" s="16"/>
      <c r="E52" s="16"/>
      <c r="F52" s="7"/>
      <c r="G52" s="7"/>
      <c r="H52" s="7"/>
      <c r="I52" s="7"/>
      <c r="J52" s="14"/>
      <c r="K52" s="14"/>
      <c r="L52" s="14"/>
      <c r="M52" s="14"/>
      <c r="N52" s="14"/>
      <c r="O52" s="14"/>
      <c r="P52" s="14"/>
      <c r="Q52" s="14"/>
    </row>
    <row r="53" spans="1:17" x14ac:dyDescent="0.2">
      <c r="A53" s="1"/>
      <c r="B53" s="16"/>
      <c r="C53" s="16"/>
      <c r="D53" s="16"/>
      <c r="E53" s="16"/>
      <c r="F53" s="7"/>
      <c r="G53" s="7"/>
      <c r="H53" s="7"/>
      <c r="I53" s="7"/>
      <c r="J53" s="14"/>
      <c r="K53" s="14"/>
      <c r="L53" s="14"/>
      <c r="M53" s="14"/>
      <c r="N53" s="14"/>
      <c r="O53" s="14"/>
      <c r="P53" s="14"/>
      <c r="Q53" s="14"/>
    </row>
    <row r="54" spans="1:17" x14ac:dyDescent="0.2">
      <c r="A54" s="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</sheetData>
  <mergeCells count="8">
    <mergeCell ref="B2:E2"/>
    <mergeCell ref="F2:I2"/>
    <mergeCell ref="J2:M2"/>
    <mergeCell ref="N2:Q2"/>
    <mergeCell ref="B33:E33"/>
    <mergeCell ref="F33:I33"/>
    <mergeCell ref="J33:M33"/>
    <mergeCell ref="N33:Q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martinbaccino144@gmail.com</dc:creator>
  <cp:lastModifiedBy>Microsoft Office User</cp:lastModifiedBy>
  <dcterms:created xsi:type="dcterms:W3CDTF">2021-06-29T22:52:44Z</dcterms:created>
  <dcterms:modified xsi:type="dcterms:W3CDTF">2022-05-04T11:20:31Z</dcterms:modified>
</cp:coreProperties>
</file>