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 Leonard\Dropbox\UMD\PNAS 2021 Elp1 Manuscript\RESUBMISSION\"/>
    </mc:Choice>
  </mc:AlternateContent>
  <xr:revisionPtr revIDLastSave="0" documentId="13_ncr:1_{BCF84986-39CC-4D1D-97FF-ADD6EB538531}" xr6:coauthVersionLast="47" xr6:coauthVersionMax="47" xr10:uidLastSave="{00000000-0000-0000-0000-000000000000}"/>
  <bookViews>
    <workbookView xWindow="22932" yWindow="-108" windowWidth="23256" windowHeight="12576" activeTab="2" xr2:uid="{6DF533C1-F5BA-4A73-AF2F-0BF0A6147B2D}"/>
  </bookViews>
  <sheets>
    <sheet name="E10.5" sheetId="3" r:id="rId1"/>
    <sheet name="E11.5" sheetId="2" r:id="rId2"/>
    <sheet name="E12.5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3" l="1"/>
  <c r="P4" i="3"/>
  <c r="P5" i="3"/>
  <c r="P7" i="3"/>
  <c r="P8" i="3"/>
  <c r="P9" i="3"/>
  <c r="P10" i="3"/>
  <c r="P12" i="3"/>
  <c r="Q15" i="3" s="1"/>
  <c r="P13" i="3"/>
  <c r="P14" i="3"/>
  <c r="P15" i="3"/>
  <c r="P2" i="3"/>
  <c r="J3" i="3"/>
  <c r="J4" i="3"/>
  <c r="J5" i="3"/>
  <c r="J7" i="3"/>
  <c r="K10" i="3" s="1"/>
  <c r="J8" i="3"/>
  <c r="J9" i="3"/>
  <c r="J10" i="3"/>
  <c r="J12" i="3"/>
  <c r="J13" i="3"/>
  <c r="J14" i="3"/>
  <c r="J15" i="3"/>
  <c r="J2" i="3"/>
  <c r="K5" i="3" s="1"/>
  <c r="D3" i="3"/>
  <c r="D4" i="3"/>
  <c r="D5" i="3"/>
  <c r="D7" i="3"/>
  <c r="D8" i="3"/>
  <c r="D9" i="3"/>
  <c r="D10" i="3"/>
  <c r="D12" i="3"/>
  <c r="D13" i="3"/>
  <c r="D14" i="3"/>
  <c r="D15" i="3"/>
  <c r="D2" i="3"/>
  <c r="E5" i="3" s="1"/>
  <c r="P3" i="2"/>
  <c r="P4" i="2"/>
  <c r="P5" i="2"/>
  <c r="P6" i="2"/>
  <c r="P8" i="2"/>
  <c r="P9" i="2"/>
  <c r="P10" i="2"/>
  <c r="P11" i="2"/>
  <c r="P12" i="2"/>
  <c r="P14" i="2"/>
  <c r="P15" i="2"/>
  <c r="P16" i="2"/>
  <c r="P17" i="2"/>
  <c r="P18" i="2"/>
  <c r="P2" i="2"/>
  <c r="Q6" i="2" s="1"/>
  <c r="J3" i="2"/>
  <c r="K6" i="2" s="1"/>
  <c r="J4" i="2"/>
  <c r="J5" i="2"/>
  <c r="J6" i="2"/>
  <c r="J8" i="2"/>
  <c r="J9" i="2"/>
  <c r="J10" i="2"/>
  <c r="J11" i="2"/>
  <c r="J12" i="2"/>
  <c r="K12" i="2" s="1"/>
  <c r="J14" i="2"/>
  <c r="J15" i="2"/>
  <c r="K18" i="2" s="1"/>
  <c r="J16" i="2"/>
  <c r="J17" i="2"/>
  <c r="J18" i="2"/>
  <c r="J2" i="2"/>
  <c r="D16" i="2"/>
  <c r="D17" i="2"/>
  <c r="D18" i="2"/>
  <c r="D2" i="2"/>
  <c r="E6" i="2" s="1"/>
  <c r="E19" i="2" s="1"/>
  <c r="D3" i="2"/>
  <c r="D4" i="2"/>
  <c r="D5" i="2"/>
  <c r="D6" i="2"/>
  <c r="D8" i="2"/>
  <c r="D9" i="2"/>
  <c r="E12" i="2" s="1"/>
  <c r="D10" i="2"/>
  <c r="D11" i="2"/>
  <c r="D12" i="2"/>
  <c r="D14" i="2"/>
  <c r="E18" i="2" s="1"/>
  <c r="D15" i="2"/>
  <c r="D2" i="1"/>
  <c r="E6" i="1" s="1"/>
  <c r="J2" i="1"/>
  <c r="P2" i="1"/>
  <c r="D3" i="1"/>
  <c r="J3" i="1"/>
  <c r="P3" i="1"/>
  <c r="D4" i="1"/>
  <c r="J4" i="1"/>
  <c r="P4" i="1"/>
  <c r="Q6" i="1" s="1"/>
  <c r="D5" i="1"/>
  <c r="J5" i="1"/>
  <c r="P5" i="1"/>
  <c r="D6" i="1"/>
  <c r="J6" i="1"/>
  <c r="P6" i="1"/>
  <c r="D8" i="1"/>
  <c r="J8" i="1"/>
  <c r="P8" i="1"/>
  <c r="Q12" i="1" s="1"/>
  <c r="D9" i="1"/>
  <c r="J9" i="1"/>
  <c r="P9" i="1"/>
  <c r="D10" i="1"/>
  <c r="J10" i="1"/>
  <c r="P10" i="1"/>
  <c r="D11" i="1"/>
  <c r="J11" i="1"/>
  <c r="P11" i="1"/>
  <c r="D12" i="1"/>
  <c r="J12" i="1"/>
  <c r="P12" i="1"/>
  <c r="D14" i="1"/>
  <c r="J14" i="1"/>
  <c r="P14" i="1"/>
  <c r="D15" i="1"/>
  <c r="J15" i="1"/>
  <c r="P15" i="1"/>
  <c r="D16" i="1"/>
  <c r="J16" i="1"/>
  <c r="P16" i="1"/>
  <c r="D17" i="1"/>
  <c r="J17" i="1"/>
  <c r="P17" i="1"/>
  <c r="D18" i="1"/>
  <c r="J18" i="1"/>
  <c r="E10" i="3" l="1"/>
  <c r="Q5" i="3"/>
  <c r="Q10" i="3"/>
  <c r="Q16" i="3"/>
  <c r="K15" i="3"/>
  <c r="K16" i="3" s="1"/>
  <c r="E15" i="3"/>
  <c r="E16" i="3" s="1"/>
  <c r="K18" i="1"/>
  <c r="K6" i="1"/>
  <c r="K19" i="1" s="1"/>
  <c r="K12" i="1"/>
  <c r="E18" i="1"/>
  <c r="E12" i="1"/>
  <c r="E19" i="1"/>
  <c r="Q12" i="2"/>
  <c r="Q19" i="2" s="1"/>
  <c r="Q18" i="2"/>
  <c r="K19" i="2"/>
  <c r="P18" i="1"/>
  <c r="Q18" i="1" s="1"/>
  <c r="Q19" i="1" s="1"/>
</calcChain>
</file>

<file path=xl/sharedStrings.xml><?xml version="1.0" encoding="utf-8"?>
<sst xmlns="http://schemas.openxmlformats.org/spreadsheetml/2006/main" count="171" uniqueCount="22">
  <si>
    <t>1a</t>
  </si>
  <si>
    <t>2a</t>
  </si>
  <si>
    <t>3a</t>
  </si>
  <si>
    <t>1b</t>
  </si>
  <si>
    <t>1c</t>
  </si>
  <si>
    <t>1d</t>
  </si>
  <si>
    <t>1e</t>
  </si>
  <si>
    <t>2b</t>
  </si>
  <si>
    <t>2c</t>
  </si>
  <si>
    <t>2d</t>
  </si>
  <si>
    <t>2e</t>
  </si>
  <si>
    <t>3b</t>
  </si>
  <si>
    <t>3c</t>
  </si>
  <si>
    <t>3d</t>
  </si>
  <si>
    <t>3e</t>
  </si>
  <si>
    <t>TrkA</t>
  </si>
  <si>
    <t>TrkB</t>
  </si>
  <si>
    <t>TrkC</t>
  </si>
  <si>
    <t>#Trk+ Neurons</t>
  </si>
  <si>
    <t>% of Trk+ also Six1+</t>
  </si>
  <si>
    <t>#Trk+/Six1+</t>
  </si>
  <si>
    <t>Ind.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</si>
</sst>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F961E-8F23-4E9A-9195-74E957EB58A1}">
  <dimension ref="A1:Q16"/>
  <sheetViews>
    <sheetView workbookViewId="0">
      <selection activeCell="H34" sqref="H34"/>
    </sheetView>
  </sheetViews>
  <sheetFormatPr defaultRowHeight="15" x14ac:dyDescent="0.25"/>
  <cols>
    <col min="1" max="1" width="9.140625" style="1"/>
  </cols>
  <sheetData>
    <row r="1" spans="1:17" s="2" customFormat="1" ht="45" x14ac:dyDescent="0.25">
      <c r="A1" s="2" t="s">
        <v>15</v>
      </c>
      <c r="B1" s="2" t="s">
        <v>18</v>
      </c>
      <c r="C1" s="2" t="s">
        <v>20</v>
      </c>
      <c r="D1" s="2" t="s">
        <v>19</v>
      </c>
      <c r="E1" s="2" t="s">
        <v>21</v>
      </c>
      <c r="G1" s="2" t="s">
        <v>16</v>
      </c>
      <c r="H1" s="2" t="s">
        <v>18</v>
      </c>
      <c r="I1" s="2" t="s">
        <v>20</v>
      </c>
      <c r="J1" s="2" t="s">
        <v>19</v>
      </c>
      <c r="K1" s="2" t="s">
        <v>21</v>
      </c>
      <c r="M1" s="2" t="s">
        <v>17</v>
      </c>
      <c r="N1" s="2" t="s">
        <v>18</v>
      </c>
      <c r="O1" s="2" t="s">
        <v>20</v>
      </c>
      <c r="P1" s="2" t="s">
        <v>19</v>
      </c>
      <c r="Q1" s="2" t="s">
        <v>21</v>
      </c>
    </row>
    <row r="2" spans="1:17" x14ac:dyDescent="0.25">
      <c r="A2" s="1" t="s">
        <v>0</v>
      </c>
      <c r="B2" s="1">
        <v>53</v>
      </c>
      <c r="C2" s="1">
        <v>47</v>
      </c>
      <c r="D2">
        <f>(C2/B2)*100</f>
        <v>88.679245283018872</v>
      </c>
      <c r="G2" s="1" t="s">
        <v>0</v>
      </c>
      <c r="H2" s="1">
        <v>50</v>
      </c>
      <c r="I2" s="1">
        <v>39</v>
      </c>
      <c r="J2">
        <f>(I2/H2)*100</f>
        <v>78</v>
      </c>
      <c r="M2" s="1" t="s">
        <v>0</v>
      </c>
      <c r="N2" s="1">
        <v>86</v>
      </c>
      <c r="O2" s="1">
        <v>79</v>
      </c>
      <c r="P2">
        <f>(O2/N2)*100</f>
        <v>91.860465116279073</v>
      </c>
    </row>
    <row r="3" spans="1:17" x14ac:dyDescent="0.25">
      <c r="A3" s="1" t="s">
        <v>3</v>
      </c>
      <c r="B3">
        <v>46</v>
      </c>
      <c r="C3">
        <v>41</v>
      </c>
      <c r="D3">
        <f t="shared" ref="D3:D15" si="0">(C3/B3)*100</f>
        <v>89.130434782608688</v>
      </c>
      <c r="G3" s="1" t="s">
        <v>3</v>
      </c>
      <c r="H3">
        <v>62</v>
      </c>
      <c r="I3">
        <v>45</v>
      </c>
      <c r="J3">
        <f t="shared" ref="J3:J15" si="1">(I3/H3)*100</f>
        <v>72.58064516129032</v>
      </c>
      <c r="M3" s="1" t="s">
        <v>3</v>
      </c>
      <c r="N3">
        <v>98</v>
      </c>
      <c r="O3">
        <v>92</v>
      </c>
      <c r="P3">
        <f t="shared" ref="P3:P15" si="2">(O3/N3)*100</f>
        <v>93.877551020408163</v>
      </c>
    </row>
    <row r="4" spans="1:17" x14ac:dyDescent="0.25">
      <c r="A4" s="1" t="s">
        <v>4</v>
      </c>
      <c r="B4">
        <v>54</v>
      </c>
      <c r="C4">
        <v>49</v>
      </c>
      <c r="D4">
        <f t="shared" si="0"/>
        <v>90.740740740740748</v>
      </c>
      <c r="G4" s="1" t="s">
        <v>4</v>
      </c>
      <c r="H4">
        <v>68</v>
      </c>
      <c r="I4">
        <v>46</v>
      </c>
      <c r="J4">
        <f t="shared" si="1"/>
        <v>67.64705882352942</v>
      </c>
      <c r="M4" s="1" t="s">
        <v>4</v>
      </c>
      <c r="N4">
        <v>101</v>
      </c>
      <c r="O4">
        <v>97</v>
      </c>
      <c r="P4">
        <f t="shared" si="2"/>
        <v>96.039603960396036</v>
      </c>
    </row>
    <row r="5" spans="1:17" x14ac:dyDescent="0.25">
      <c r="A5" s="1" t="s">
        <v>5</v>
      </c>
      <c r="B5">
        <v>57</v>
      </c>
      <c r="C5">
        <v>51</v>
      </c>
      <c r="D5">
        <f t="shared" si="0"/>
        <v>89.473684210526315</v>
      </c>
      <c r="E5">
        <f>AVERAGE(D2:D5)</f>
        <v>89.506026254223656</v>
      </c>
      <c r="G5" s="1" t="s">
        <v>5</v>
      </c>
      <c r="H5">
        <v>57</v>
      </c>
      <c r="I5">
        <v>42</v>
      </c>
      <c r="J5">
        <f t="shared" si="1"/>
        <v>73.68421052631578</v>
      </c>
      <c r="K5">
        <f>AVERAGE(J2:J5)</f>
        <v>72.97797862778387</v>
      </c>
      <c r="M5" s="1" t="s">
        <v>5</v>
      </c>
      <c r="N5">
        <v>89</v>
      </c>
      <c r="O5">
        <v>83</v>
      </c>
      <c r="P5">
        <f t="shared" si="2"/>
        <v>93.258426966292134</v>
      </c>
      <c r="Q5">
        <f>AVERAGE(P2:P5)</f>
        <v>93.759011765843852</v>
      </c>
    </row>
    <row r="6" spans="1:17" x14ac:dyDescent="0.25">
      <c r="G6" s="1"/>
      <c r="M6" s="1"/>
    </row>
    <row r="7" spans="1:17" x14ac:dyDescent="0.25">
      <c r="A7" s="1" t="s">
        <v>1</v>
      </c>
      <c r="B7">
        <v>41</v>
      </c>
      <c r="C7">
        <v>39</v>
      </c>
      <c r="D7">
        <f t="shared" si="0"/>
        <v>95.121951219512198</v>
      </c>
      <c r="G7" s="1" t="s">
        <v>1</v>
      </c>
      <c r="H7">
        <v>56</v>
      </c>
      <c r="I7">
        <v>43</v>
      </c>
      <c r="J7">
        <f t="shared" si="1"/>
        <v>76.785714285714292</v>
      </c>
      <c r="M7" s="1" t="s">
        <v>1</v>
      </c>
      <c r="N7">
        <v>102</v>
      </c>
      <c r="O7">
        <v>94</v>
      </c>
      <c r="P7">
        <f t="shared" si="2"/>
        <v>92.156862745098039</v>
      </c>
    </row>
    <row r="8" spans="1:17" x14ac:dyDescent="0.25">
      <c r="A8" s="1" t="s">
        <v>7</v>
      </c>
      <c r="B8">
        <v>49</v>
      </c>
      <c r="C8">
        <v>41</v>
      </c>
      <c r="D8">
        <f t="shared" si="0"/>
        <v>83.673469387755105</v>
      </c>
      <c r="G8" s="1" t="s">
        <v>7</v>
      </c>
      <c r="H8">
        <v>52</v>
      </c>
      <c r="I8">
        <v>41</v>
      </c>
      <c r="J8">
        <f t="shared" si="1"/>
        <v>78.84615384615384</v>
      </c>
      <c r="M8" s="1" t="s">
        <v>7</v>
      </c>
      <c r="N8">
        <v>104</v>
      </c>
      <c r="O8">
        <v>89</v>
      </c>
      <c r="P8">
        <f t="shared" si="2"/>
        <v>85.576923076923066</v>
      </c>
    </row>
    <row r="9" spans="1:17" x14ac:dyDescent="0.25">
      <c r="A9" s="1" t="s">
        <v>8</v>
      </c>
      <c r="B9">
        <v>51</v>
      </c>
      <c r="C9">
        <v>44</v>
      </c>
      <c r="D9">
        <f t="shared" si="0"/>
        <v>86.274509803921575</v>
      </c>
      <c r="G9" s="1" t="s">
        <v>8</v>
      </c>
      <c r="H9">
        <v>49</v>
      </c>
      <c r="I9">
        <v>40</v>
      </c>
      <c r="J9">
        <f t="shared" si="1"/>
        <v>81.632653061224488</v>
      </c>
      <c r="M9" s="1" t="s">
        <v>8</v>
      </c>
      <c r="N9">
        <v>93</v>
      </c>
      <c r="O9">
        <v>85</v>
      </c>
      <c r="P9">
        <f t="shared" si="2"/>
        <v>91.397849462365585</v>
      </c>
    </row>
    <row r="10" spans="1:17" x14ac:dyDescent="0.25">
      <c r="A10" s="1" t="s">
        <v>9</v>
      </c>
      <c r="B10">
        <v>43</v>
      </c>
      <c r="C10">
        <v>38</v>
      </c>
      <c r="D10">
        <f t="shared" si="0"/>
        <v>88.372093023255815</v>
      </c>
      <c r="E10">
        <f t="shared" ref="E10:E15" si="3">AVERAGE(D7:D10)</f>
        <v>88.360505858611191</v>
      </c>
      <c r="G10" s="1" t="s">
        <v>9</v>
      </c>
      <c r="H10">
        <v>61</v>
      </c>
      <c r="I10">
        <v>54</v>
      </c>
      <c r="J10">
        <f t="shared" si="1"/>
        <v>88.52459016393442</v>
      </c>
      <c r="K10">
        <f>AVERAGE(J7:J10)</f>
        <v>81.44727783925677</v>
      </c>
      <c r="M10" s="1" t="s">
        <v>9</v>
      </c>
      <c r="N10">
        <v>111</v>
      </c>
      <c r="O10">
        <v>107</v>
      </c>
      <c r="P10">
        <f t="shared" si="2"/>
        <v>96.396396396396398</v>
      </c>
      <c r="Q10">
        <f>AVERAGE(P7:P10)</f>
        <v>91.382007920195775</v>
      </c>
    </row>
    <row r="11" spans="1:17" x14ac:dyDescent="0.25">
      <c r="G11" s="1"/>
      <c r="M11" s="1"/>
    </row>
    <row r="12" spans="1:17" x14ac:dyDescent="0.25">
      <c r="A12" s="1" t="s">
        <v>2</v>
      </c>
      <c r="B12">
        <v>56</v>
      </c>
      <c r="C12">
        <v>49</v>
      </c>
      <c r="D12">
        <f t="shared" si="0"/>
        <v>87.5</v>
      </c>
      <c r="G12" s="1" t="s">
        <v>2</v>
      </c>
      <c r="H12">
        <v>72</v>
      </c>
      <c r="I12">
        <v>49</v>
      </c>
      <c r="J12">
        <f t="shared" si="1"/>
        <v>68.055555555555557</v>
      </c>
      <c r="M12" s="1" t="s">
        <v>2</v>
      </c>
      <c r="N12">
        <v>89</v>
      </c>
      <c r="O12">
        <v>82</v>
      </c>
      <c r="P12">
        <f t="shared" si="2"/>
        <v>92.134831460674164</v>
      </c>
    </row>
    <row r="13" spans="1:17" x14ac:dyDescent="0.25">
      <c r="A13" s="1" t="s">
        <v>11</v>
      </c>
      <c r="B13">
        <v>48</v>
      </c>
      <c r="C13">
        <v>42</v>
      </c>
      <c r="D13">
        <f t="shared" si="0"/>
        <v>87.5</v>
      </c>
      <c r="G13" s="1" t="s">
        <v>11</v>
      </c>
      <c r="H13">
        <v>68</v>
      </c>
      <c r="I13">
        <v>57</v>
      </c>
      <c r="J13">
        <f t="shared" si="1"/>
        <v>83.82352941176471</v>
      </c>
      <c r="M13" s="1" t="s">
        <v>11</v>
      </c>
      <c r="N13">
        <v>86</v>
      </c>
      <c r="O13">
        <v>79</v>
      </c>
      <c r="P13">
        <f t="shared" si="2"/>
        <v>91.860465116279073</v>
      </c>
    </row>
    <row r="14" spans="1:17" x14ac:dyDescent="0.25">
      <c r="A14" s="1" t="s">
        <v>12</v>
      </c>
      <c r="B14">
        <v>52</v>
      </c>
      <c r="C14">
        <v>47</v>
      </c>
      <c r="D14">
        <f t="shared" si="0"/>
        <v>90.384615384615387</v>
      </c>
      <c r="G14" s="1" t="s">
        <v>12</v>
      </c>
      <c r="H14">
        <v>54</v>
      </c>
      <c r="I14">
        <v>47</v>
      </c>
      <c r="J14">
        <f t="shared" si="1"/>
        <v>87.037037037037038</v>
      </c>
      <c r="M14" s="1" t="s">
        <v>12</v>
      </c>
      <c r="N14">
        <v>94</v>
      </c>
      <c r="O14">
        <v>84</v>
      </c>
      <c r="P14">
        <f t="shared" si="2"/>
        <v>89.361702127659569</v>
      </c>
    </row>
    <row r="15" spans="1:17" x14ac:dyDescent="0.25">
      <c r="A15" s="1" t="s">
        <v>13</v>
      </c>
      <c r="B15">
        <v>51</v>
      </c>
      <c r="C15">
        <v>45</v>
      </c>
      <c r="D15">
        <f t="shared" si="0"/>
        <v>88.235294117647058</v>
      </c>
      <c r="E15">
        <f t="shared" si="3"/>
        <v>88.404977375565608</v>
      </c>
      <c r="G15" s="1" t="s">
        <v>13</v>
      </c>
      <c r="H15">
        <v>65</v>
      </c>
      <c r="I15">
        <v>55</v>
      </c>
      <c r="J15">
        <f t="shared" si="1"/>
        <v>84.615384615384613</v>
      </c>
      <c r="K15">
        <f>AVERAGE(J12:J15)</f>
        <v>80.882876654935473</v>
      </c>
      <c r="M15" s="1" t="s">
        <v>13</v>
      </c>
      <c r="N15">
        <v>106</v>
      </c>
      <c r="O15">
        <v>93</v>
      </c>
      <c r="P15">
        <f t="shared" si="2"/>
        <v>87.735849056603783</v>
      </c>
      <c r="Q15">
        <f>AVERAGE(P12:P15)</f>
        <v>90.273211940304151</v>
      </c>
    </row>
    <row r="16" spans="1:17" s="6" customFormat="1" x14ac:dyDescent="0.25">
      <c r="A16" s="2"/>
      <c r="E16" s="5">
        <f>AVERAGE(E5:E15)</f>
        <v>88.757169829466818</v>
      </c>
      <c r="K16" s="5">
        <f>AVERAGE(K5:K15)</f>
        <v>78.436044373992033</v>
      </c>
      <c r="Q16" s="5">
        <f>AVERAGE(Q5:Q15)</f>
        <v>91.804743875447912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FC52-735B-40D4-8D50-E6D15140FED9}">
  <dimension ref="A1:Q25"/>
  <sheetViews>
    <sheetView workbookViewId="0">
      <selection activeCell="A19" sqref="A19:XFD19"/>
    </sheetView>
  </sheetViews>
  <sheetFormatPr defaultRowHeight="15" x14ac:dyDescent="0.25"/>
  <cols>
    <col min="1" max="1" width="9.140625" style="1"/>
  </cols>
  <sheetData>
    <row r="1" spans="1:17" s="2" customFormat="1" ht="45" x14ac:dyDescent="0.25">
      <c r="A1" s="2" t="s">
        <v>15</v>
      </c>
      <c r="B1" s="2" t="s">
        <v>18</v>
      </c>
      <c r="C1" s="2" t="s">
        <v>20</v>
      </c>
      <c r="D1" s="2" t="s">
        <v>19</v>
      </c>
      <c r="E1" s="2" t="s">
        <v>21</v>
      </c>
      <c r="G1" s="2" t="s">
        <v>16</v>
      </c>
      <c r="H1" s="2" t="s">
        <v>18</v>
      </c>
      <c r="I1" s="2" t="s">
        <v>20</v>
      </c>
      <c r="J1" s="2" t="s">
        <v>19</v>
      </c>
      <c r="K1" s="2" t="s">
        <v>21</v>
      </c>
      <c r="M1" s="2" t="s">
        <v>17</v>
      </c>
      <c r="N1" s="2" t="s">
        <v>18</v>
      </c>
      <c r="O1" s="2" t="s">
        <v>20</v>
      </c>
      <c r="P1" s="2" t="s">
        <v>19</v>
      </c>
      <c r="Q1" s="2" t="s">
        <v>21</v>
      </c>
    </row>
    <row r="2" spans="1:17" x14ac:dyDescent="0.25">
      <c r="A2" s="1" t="s">
        <v>0</v>
      </c>
      <c r="B2">
        <v>357</v>
      </c>
      <c r="C2">
        <v>311</v>
      </c>
      <c r="D2">
        <f>(C2/B2)*100</f>
        <v>87.114845938375353</v>
      </c>
      <c r="G2" s="1" t="s">
        <v>0</v>
      </c>
      <c r="H2">
        <v>236</v>
      </c>
      <c r="I2">
        <v>16</v>
      </c>
      <c r="J2">
        <f>(I2/H2)*100</f>
        <v>6.7796610169491522</v>
      </c>
      <c r="M2" s="1" t="s">
        <v>0</v>
      </c>
      <c r="N2" s="1">
        <v>322</v>
      </c>
      <c r="O2" s="1">
        <v>61</v>
      </c>
      <c r="P2">
        <f>(O2/N2)*100</f>
        <v>18.944099378881987</v>
      </c>
    </row>
    <row r="3" spans="1:17" x14ac:dyDescent="0.25">
      <c r="A3" s="1" t="s">
        <v>3</v>
      </c>
      <c r="B3">
        <v>302</v>
      </c>
      <c r="C3">
        <v>272</v>
      </c>
      <c r="D3">
        <f>(C3/B3)*100</f>
        <v>90.066225165562912</v>
      </c>
      <c r="G3" s="1" t="s">
        <v>3</v>
      </c>
      <c r="H3">
        <v>220</v>
      </c>
      <c r="I3">
        <v>21</v>
      </c>
      <c r="J3">
        <f t="shared" ref="J3:J18" si="0">(I3/H3)*100</f>
        <v>9.5454545454545467</v>
      </c>
      <c r="M3" s="1" t="s">
        <v>3</v>
      </c>
      <c r="N3">
        <v>312</v>
      </c>
      <c r="O3">
        <v>57</v>
      </c>
      <c r="P3">
        <f t="shared" ref="P3:P18" si="1">(O3/N3)*100</f>
        <v>18.269230769230766</v>
      </c>
    </row>
    <row r="4" spans="1:17" x14ac:dyDescent="0.25">
      <c r="A4" s="1" t="s">
        <v>4</v>
      </c>
      <c r="B4">
        <v>296</v>
      </c>
      <c r="C4">
        <v>243</v>
      </c>
      <c r="D4">
        <f>(C4/B4)*100</f>
        <v>82.094594594594597</v>
      </c>
      <c r="G4" s="1" t="s">
        <v>4</v>
      </c>
      <c r="H4">
        <v>213</v>
      </c>
      <c r="I4">
        <v>9</v>
      </c>
      <c r="J4">
        <f t="shared" si="0"/>
        <v>4.225352112676056</v>
      </c>
      <c r="M4" s="1" t="s">
        <v>4</v>
      </c>
      <c r="N4">
        <v>297</v>
      </c>
      <c r="O4">
        <v>48</v>
      </c>
      <c r="P4">
        <f t="shared" si="1"/>
        <v>16.161616161616163</v>
      </c>
    </row>
    <row r="5" spans="1:17" x14ac:dyDescent="0.25">
      <c r="A5" s="1" t="s">
        <v>5</v>
      </c>
      <c r="B5">
        <v>324</v>
      </c>
      <c r="C5">
        <v>289</v>
      </c>
      <c r="D5">
        <f>(C5/B5)*100</f>
        <v>89.197530864197532</v>
      </c>
      <c r="G5" s="1" t="s">
        <v>5</v>
      </c>
      <c r="H5">
        <v>224</v>
      </c>
      <c r="I5">
        <v>13</v>
      </c>
      <c r="J5">
        <f t="shared" si="0"/>
        <v>5.8035714285714288</v>
      </c>
      <c r="M5" s="1" t="s">
        <v>5</v>
      </c>
      <c r="N5">
        <v>289</v>
      </c>
      <c r="O5">
        <v>52</v>
      </c>
      <c r="P5">
        <f t="shared" si="1"/>
        <v>17.993079584775089</v>
      </c>
    </row>
    <row r="6" spans="1:17" x14ac:dyDescent="0.25">
      <c r="A6" s="1" t="s">
        <v>6</v>
      </c>
      <c r="B6">
        <v>288</v>
      </c>
      <c r="C6">
        <v>262</v>
      </c>
      <c r="D6">
        <f>(C6/B6)*100</f>
        <v>90.972222222222214</v>
      </c>
      <c r="E6">
        <f>AVERAGE(D2:D6)</f>
        <v>87.889083756990516</v>
      </c>
      <c r="G6" s="1" t="s">
        <v>6</v>
      </c>
      <c r="H6">
        <v>219</v>
      </c>
      <c r="I6">
        <v>14</v>
      </c>
      <c r="J6">
        <f t="shared" si="0"/>
        <v>6.3926940639269407</v>
      </c>
      <c r="K6">
        <f>AVERAGE(J2:J6)</f>
        <v>6.5493466335156239</v>
      </c>
      <c r="M6" s="1" t="s">
        <v>6</v>
      </c>
      <c r="N6">
        <v>302</v>
      </c>
      <c r="O6">
        <v>67</v>
      </c>
      <c r="P6">
        <f t="shared" si="1"/>
        <v>22.185430463576157</v>
      </c>
      <c r="Q6">
        <f>AVERAGE(P2:P6)</f>
        <v>18.710691271616032</v>
      </c>
    </row>
    <row r="7" spans="1:17" x14ac:dyDescent="0.25">
      <c r="G7" s="1"/>
      <c r="M7" s="1"/>
    </row>
    <row r="8" spans="1:17" x14ac:dyDescent="0.25">
      <c r="A8" s="1" t="s">
        <v>1</v>
      </c>
      <c r="B8">
        <v>302</v>
      </c>
      <c r="C8">
        <v>276</v>
      </c>
      <c r="D8">
        <f>(C8/B8)*100</f>
        <v>91.390728476821195</v>
      </c>
      <c r="G8" s="1" t="s">
        <v>1</v>
      </c>
      <c r="H8">
        <v>214</v>
      </c>
      <c r="I8">
        <v>16</v>
      </c>
      <c r="J8">
        <f t="shared" si="0"/>
        <v>7.4766355140186906</v>
      </c>
      <c r="M8" s="1" t="s">
        <v>1</v>
      </c>
      <c r="N8">
        <v>294</v>
      </c>
      <c r="O8">
        <v>58</v>
      </c>
      <c r="P8">
        <f t="shared" si="1"/>
        <v>19.727891156462583</v>
      </c>
    </row>
    <row r="9" spans="1:17" x14ac:dyDescent="0.25">
      <c r="A9" s="1" t="s">
        <v>7</v>
      </c>
      <c r="B9">
        <v>276</v>
      </c>
      <c r="C9">
        <v>233</v>
      </c>
      <c r="D9">
        <f>(C9/B9)*100</f>
        <v>84.420289855072468</v>
      </c>
      <c r="G9" s="1" t="s">
        <v>7</v>
      </c>
      <c r="H9">
        <v>211</v>
      </c>
      <c r="I9">
        <v>14</v>
      </c>
      <c r="J9">
        <f t="shared" si="0"/>
        <v>6.6350710900473935</v>
      </c>
      <c r="M9" s="1" t="s">
        <v>7</v>
      </c>
      <c r="N9">
        <v>289</v>
      </c>
      <c r="O9">
        <v>47</v>
      </c>
      <c r="P9">
        <f t="shared" si="1"/>
        <v>16.262975778546711</v>
      </c>
    </row>
    <row r="10" spans="1:17" x14ac:dyDescent="0.25">
      <c r="A10" s="1" t="s">
        <v>8</v>
      </c>
      <c r="B10">
        <v>281</v>
      </c>
      <c r="C10">
        <v>241</v>
      </c>
      <c r="D10">
        <f>(C10/B10)*100</f>
        <v>85.765124555160142</v>
      </c>
      <c r="G10" s="1" t="s">
        <v>8</v>
      </c>
      <c r="H10">
        <v>198</v>
      </c>
      <c r="I10">
        <v>10</v>
      </c>
      <c r="J10">
        <f t="shared" si="0"/>
        <v>5.0505050505050502</v>
      </c>
      <c r="M10" s="1" t="s">
        <v>8</v>
      </c>
      <c r="N10">
        <v>299</v>
      </c>
      <c r="O10">
        <v>55</v>
      </c>
      <c r="P10">
        <f t="shared" si="1"/>
        <v>18.394648829431436</v>
      </c>
    </row>
    <row r="11" spans="1:17" x14ac:dyDescent="0.25">
      <c r="A11" s="1" t="s">
        <v>9</v>
      </c>
      <c r="B11">
        <v>306</v>
      </c>
      <c r="C11">
        <v>257</v>
      </c>
      <c r="D11">
        <f>(C11/B11)*100</f>
        <v>83.986928104575171</v>
      </c>
      <c r="G11" s="1" t="s">
        <v>9</v>
      </c>
      <c r="H11">
        <v>221</v>
      </c>
      <c r="I11">
        <v>13</v>
      </c>
      <c r="J11">
        <f t="shared" si="0"/>
        <v>5.8823529411764701</v>
      </c>
      <c r="M11" s="1" t="s">
        <v>9</v>
      </c>
      <c r="N11">
        <v>306</v>
      </c>
      <c r="O11">
        <v>61</v>
      </c>
      <c r="P11">
        <f t="shared" si="1"/>
        <v>19.934640522875817</v>
      </c>
    </row>
    <row r="12" spans="1:17" x14ac:dyDescent="0.25">
      <c r="A12" s="1" t="s">
        <v>10</v>
      </c>
      <c r="B12">
        <v>268</v>
      </c>
      <c r="C12">
        <v>214</v>
      </c>
      <c r="D12">
        <f>(C12/B12)*100</f>
        <v>79.850746268656707</v>
      </c>
      <c r="E12">
        <f t="shared" ref="E12:E18" si="2">AVERAGE(D8:D12)</f>
        <v>85.082763452057137</v>
      </c>
      <c r="G12" s="1" t="s">
        <v>10</v>
      </c>
      <c r="H12">
        <v>201</v>
      </c>
      <c r="I12">
        <v>14</v>
      </c>
      <c r="J12">
        <f t="shared" si="0"/>
        <v>6.9651741293532341</v>
      </c>
      <c r="K12">
        <f t="shared" ref="K12:K18" si="3">AVERAGE(J8:J12)</f>
        <v>6.4019477450201681</v>
      </c>
      <c r="M12" s="1" t="s">
        <v>10</v>
      </c>
      <c r="N12">
        <v>278</v>
      </c>
      <c r="O12">
        <v>49</v>
      </c>
      <c r="P12">
        <f t="shared" si="1"/>
        <v>17.625899280575538</v>
      </c>
      <c r="Q12">
        <f t="shared" ref="Q7:Q18" si="4">AVERAGE(P8:P12)</f>
        <v>18.389211113578416</v>
      </c>
    </row>
    <row r="13" spans="1:17" x14ac:dyDescent="0.25">
      <c r="G13" s="1"/>
      <c r="M13" s="1"/>
    </row>
    <row r="14" spans="1:17" x14ac:dyDescent="0.25">
      <c r="A14" s="1" t="s">
        <v>2</v>
      </c>
      <c r="B14">
        <v>327</v>
      </c>
      <c r="C14">
        <v>271</v>
      </c>
      <c r="D14">
        <f>(C14/B14)*100</f>
        <v>82.874617737003049</v>
      </c>
      <c r="G14" s="1" t="s">
        <v>2</v>
      </c>
      <c r="H14">
        <v>199</v>
      </c>
      <c r="I14">
        <v>12</v>
      </c>
      <c r="J14">
        <f t="shared" si="0"/>
        <v>6.0301507537688437</v>
      </c>
      <c r="M14" s="1" t="s">
        <v>2</v>
      </c>
      <c r="N14">
        <v>315</v>
      </c>
      <c r="O14">
        <v>61</v>
      </c>
      <c r="P14">
        <f t="shared" si="1"/>
        <v>19.365079365079367</v>
      </c>
    </row>
    <row r="15" spans="1:17" x14ac:dyDescent="0.25">
      <c r="A15" s="1" t="s">
        <v>11</v>
      </c>
      <c r="B15">
        <v>330</v>
      </c>
      <c r="C15">
        <v>268</v>
      </c>
      <c r="D15">
        <f>(C15/B15)*100</f>
        <v>81.212121212121218</v>
      </c>
      <c r="G15" s="1" t="s">
        <v>11</v>
      </c>
      <c r="H15">
        <v>226</v>
      </c>
      <c r="I15">
        <v>15</v>
      </c>
      <c r="J15">
        <f t="shared" si="0"/>
        <v>6.6371681415929213</v>
      </c>
      <c r="M15" s="1" t="s">
        <v>11</v>
      </c>
      <c r="N15">
        <v>305</v>
      </c>
      <c r="O15">
        <v>59</v>
      </c>
      <c r="P15">
        <f t="shared" si="1"/>
        <v>19.344262295081968</v>
      </c>
    </row>
    <row r="16" spans="1:17" x14ac:dyDescent="0.25">
      <c r="A16" s="1" t="s">
        <v>12</v>
      </c>
      <c r="B16">
        <v>312</v>
      </c>
      <c r="C16">
        <v>273</v>
      </c>
      <c r="D16">
        <f t="shared" ref="D16:D18" si="5">(C16/B16)*100</f>
        <v>87.5</v>
      </c>
      <c r="G16" s="1" t="s">
        <v>12</v>
      </c>
      <c r="H16">
        <v>207</v>
      </c>
      <c r="I16">
        <v>20</v>
      </c>
      <c r="J16">
        <f t="shared" si="0"/>
        <v>9.6618357487922708</v>
      </c>
      <c r="M16" s="1" t="s">
        <v>12</v>
      </c>
      <c r="N16">
        <v>286</v>
      </c>
      <c r="O16">
        <v>52</v>
      </c>
      <c r="P16">
        <f t="shared" si="1"/>
        <v>18.181818181818183</v>
      </c>
    </row>
    <row r="17" spans="1:17" x14ac:dyDescent="0.25">
      <c r="A17" s="1" t="s">
        <v>13</v>
      </c>
      <c r="B17">
        <v>291</v>
      </c>
      <c r="C17">
        <v>251</v>
      </c>
      <c r="D17">
        <f t="shared" si="5"/>
        <v>86.254295532646054</v>
      </c>
      <c r="G17" s="1" t="s">
        <v>13</v>
      </c>
      <c r="H17">
        <v>221</v>
      </c>
      <c r="I17">
        <v>17</v>
      </c>
      <c r="J17">
        <f t="shared" si="0"/>
        <v>7.6923076923076925</v>
      </c>
      <c r="M17" s="1" t="s">
        <v>13</v>
      </c>
      <c r="N17">
        <v>321</v>
      </c>
      <c r="O17">
        <v>66</v>
      </c>
      <c r="P17">
        <f t="shared" si="1"/>
        <v>20.5607476635514</v>
      </c>
    </row>
    <row r="18" spans="1:17" x14ac:dyDescent="0.25">
      <c r="A18" s="1" t="s">
        <v>14</v>
      </c>
      <c r="B18">
        <v>301</v>
      </c>
      <c r="C18">
        <v>262</v>
      </c>
      <c r="D18">
        <f t="shared" si="5"/>
        <v>87.043189368770769</v>
      </c>
      <c r="E18">
        <f t="shared" si="2"/>
        <v>84.976844770108215</v>
      </c>
      <c r="G18" s="1" t="s">
        <v>14</v>
      </c>
      <c r="H18">
        <v>194</v>
      </c>
      <c r="I18">
        <v>13</v>
      </c>
      <c r="J18">
        <f t="shared" si="0"/>
        <v>6.7010309278350517</v>
      </c>
      <c r="K18">
        <f t="shared" si="3"/>
        <v>7.3444986528593557</v>
      </c>
      <c r="M18" s="1" t="s">
        <v>14</v>
      </c>
      <c r="N18">
        <v>294</v>
      </c>
      <c r="O18">
        <v>48</v>
      </c>
      <c r="P18">
        <f t="shared" si="1"/>
        <v>16.326530612244898</v>
      </c>
      <c r="Q18">
        <f t="shared" si="4"/>
        <v>18.755687623555161</v>
      </c>
    </row>
    <row r="19" spans="1:17" s="6" customFormat="1" x14ac:dyDescent="0.25">
      <c r="A19" s="2"/>
      <c r="D19" s="7"/>
      <c r="E19" s="5">
        <f>AVERAGE(E6:E18)</f>
        <v>85.982897326385299</v>
      </c>
      <c r="K19" s="5">
        <f>AVERAGE(K6:K18)</f>
        <v>6.7652643437983828</v>
      </c>
      <c r="Q19" s="5">
        <f>AVERAGE(Q6:Q18)</f>
        <v>18.618530002916536</v>
      </c>
    </row>
    <row r="25" spans="1:17" x14ac:dyDescent="0.25">
      <c r="B25" s="1"/>
      <c r="C25" s="1"/>
      <c r="D25" s="4"/>
      <c r="E25" s="4"/>
      <c r="N25" s="1"/>
      <c r="O25" s="1"/>
      <c r="P2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0C66-72DC-4773-A095-B033F4470906}">
  <dimension ref="A1:Q19"/>
  <sheetViews>
    <sheetView tabSelected="1" workbookViewId="0">
      <selection activeCell="A19" sqref="A19:XFD19"/>
    </sheetView>
  </sheetViews>
  <sheetFormatPr defaultColWidth="14.7109375" defaultRowHeight="15" x14ac:dyDescent="0.25"/>
  <cols>
    <col min="1" max="1" width="7.7109375" style="1" customWidth="1"/>
    <col min="2" max="3" width="14.7109375" style="1"/>
    <col min="4" max="6" width="11.42578125" style="1" customWidth="1"/>
    <col min="7" max="7" width="6.42578125" style="1" customWidth="1"/>
    <col min="8" max="9" width="14.7109375" style="1"/>
    <col min="10" max="11" width="15" style="1" customWidth="1"/>
    <col min="12" max="12" width="13.28515625" style="1" customWidth="1"/>
    <col min="13" max="13" width="6.5703125" style="1" customWidth="1"/>
    <col min="14" max="16384" width="14.7109375" style="1"/>
  </cols>
  <sheetData>
    <row r="1" spans="1:17" s="2" customFormat="1" ht="30" x14ac:dyDescent="0.25">
      <c r="A1" s="2" t="s">
        <v>15</v>
      </c>
      <c r="B1" s="2" t="s">
        <v>18</v>
      </c>
      <c r="C1" s="2" t="s">
        <v>20</v>
      </c>
      <c r="D1" s="2" t="s">
        <v>19</v>
      </c>
      <c r="E1" s="2" t="s">
        <v>21</v>
      </c>
      <c r="G1" s="2" t="s">
        <v>16</v>
      </c>
      <c r="H1" s="2" t="s">
        <v>18</v>
      </c>
      <c r="I1" s="2" t="s">
        <v>20</v>
      </c>
      <c r="J1" s="2" t="s">
        <v>19</v>
      </c>
      <c r="K1" s="2" t="s">
        <v>21</v>
      </c>
      <c r="M1" s="2" t="s">
        <v>17</v>
      </c>
      <c r="N1" s="2" t="s">
        <v>18</v>
      </c>
      <c r="O1" s="2" t="s">
        <v>20</v>
      </c>
      <c r="P1" s="2" t="s">
        <v>19</v>
      </c>
      <c r="Q1" s="2" t="s">
        <v>21</v>
      </c>
    </row>
    <row r="2" spans="1:17" x14ac:dyDescent="0.25">
      <c r="A2" s="1" t="s">
        <v>0</v>
      </c>
      <c r="B2" s="1">
        <v>190</v>
      </c>
      <c r="C2" s="1">
        <v>97</v>
      </c>
      <c r="D2" s="1">
        <f>(C2/B2)*100</f>
        <v>51.05263157894737</v>
      </c>
      <c r="G2" s="1" t="s">
        <v>0</v>
      </c>
      <c r="H2" s="1">
        <v>25</v>
      </c>
      <c r="I2" s="1">
        <v>1</v>
      </c>
      <c r="J2" s="1">
        <f>(I2/H2)*100</f>
        <v>4</v>
      </c>
      <c r="M2" s="1" t="s">
        <v>0</v>
      </c>
      <c r="N2" s="1">
        <v>34</v>
      </c>
      <c r="O2" s="1">
        <v>4</v>
      </c>
      <c r="P2" s="1">
        <f>(O2/N2)*100</f>
        <v>11.76470588235294</v>
      </c>
    </row>
    <row r="3" spans="1:17" x14ac:dyDescent="0.25">
      <c r="A3" s="1" t="s">
        <v>3</v>
      </c>
      <c r="B3" s="1">
        <v>121</v>
      </c>
      <c r="C3" s="1">
        <v>67</v>
      </c>
      <c r="D3" s="1">
        <f>(C3/B3)*100</f>
        <v>55.371900826446286</v>
      </c>
      <c r="G3" s="1" t="s">
        <v>3</v>
      </c>
      <c r="H3" s="1">
        <v>24</v>
      </c>
      <c r="I3" s="1">
        <v>0</v>
      </c>
      <c r="J3" s="1">
        <f>(I3/H3)*100</f>
        <v>0</v>
      </c>
      <c r="M3" s="1" t="s">
        <v>3</v>
      </c>
      <c r="N3" s="1">
        <v>20</v>
      </c>
      <c r="O3" s="1">
        <v>3</v>
      </c>
      <c r="P3" s="1">
        <f>(O3/N3)*100</f>
        <v>15</v>
      </c>
    </row>
    <row r="4" spans="1:17" x14ac:dyDescent="0.25">
      <c r="A4" s="1" t="s">
        <v>4</v>
      </c>
      <c r="B4" s="1">
        <v>122</v>
      </c>
      <c r="C4" s="1">
        <v>64</v>
      </c>
      <c r="D4" s="1">
        <f>(C4/B4)*100</f>
        <v>52.459016393442624</v>
      </c>
      <c r="G4" s="1" t="s">
        <v>4</v>
      </c>
      <c r="H4" s="1">
        <v>42</v>
      </c>
      <c r="I4" s="1">
        <v>1</v>
      </c>
      <c r="J4" s="1">
        <f>(I4/H4)*100</f>
        <v>2.3809523809523809</v>
      </c>
      <c r="M4" s="1" t="s">
        <v>4</v>
      </c>
      <c r="N4" s="1">
        <v>39</v>
      </c>
      <c r="O4" s="1">
        <v>2</v>
      </c>
      <c r="P4" s="1">
        <f>(O4/N4)*100</f>
        <v>5.1282051282051277</v>
      </c>
    </row>
    <row r="5" spans="1:17" x14ac:dyDescent="0.25">
      <c r="A5" s="1" t="s">
        <v>5</v>
      </c>
      <c r="B5" s="1">
        <v>112</v>
      </c>
      <c r="C5" s="1">
        <v>51</v>
      </c>
      <c r="D5" s="1">
        <f>(C5/B5)*100</f>
        <v>45.535714285714285</v>
      </c>
      <c r="G5" s="1" t="s">
        <v>5</v>
      </c>
      <c r="H5" s="1">
        <v>24</v>
      </c>
      <c r="I5" s="1">
        <v>1</v>
      </c>
      <c r="J5" s="1">
        <f>(I5/H5)*100</f>
        <v>4.1666666666666661</v>
      </c>
      <c r="M5" s="1" t="s">
        <v>5</v>
      </c>
      <c r="N5" s="1">
        <v>41</v>
      </c>
      <c r="O5" s="1">
        <v>2</v>
      </c>
      <c r="P5" s="1">
        <f>(O5/N5)*100</f>
        <v>4.8780487804878048</v>
      </c>
    </row>
    <row r="6" spans="1:17" x14ac:dyDescent="0.25">
      <c r="A6" s="1" t="s">
        <v>6</v>
      </c>
      <c r="B6" s="1">
        <v>100</v>
      </c>
      <c r="C6" s="1">
        <v>53</v>
      </c>
      <c r="D6" s="1">
        <f>(C6/B6)*100</f>
        <v>53</v>
      </c>
      <c r="E6" s="1">
        <f>AVERAGE(D2:D6)</f>
        <v>51.483852616910113</v>
      </c>
      <c r="G6" s="1" t="s">
        <v>6</v>
      </c>
      <c r="H6" s="1">
        <v>27</v>
      </c>
      <c r="I6" s="1">
        <v>0</v>
      </c>
      <c r="J6" s="1">
        <f>(I6/H6)*100</f>
        <v>0</v>
      </c>
      <c r="K6" s="1">
        <f>AVERAGE(J2:J6)</f>
        <v>2.1095238095238096</v>
      </c>
      <c r="M6" s="1" t="s">
        <v>6</v>
      </c>
      <c r="N6" s="1">
        <v>38</v>
      </c>
      <c r="O6" s="1">
        <v>1</v>
      </c>
      <c r="P6" s="1">
        <f>(O6/N6)*100</f>
        <v>2.6315789473684208</v>
      </c>
      <c r="Q6" s="1">
        <f>AVERAGE(P2:P6)</f>
        <v>7.8805077476828584</v>
      </c>
    </row>
    <row r="8" spans="1:17" x14ac:dyDescent="0.25">
      <c r="A8" s="1" t="s">
        <v>1</v>
      </c>
      <c r="B8" s="1">
        <v>117</v>
      </c>
      <c r="C8" s="1">
        <v>52</v>
      </c>
      <c r="D8" s="1">
        <f>(C8/B8)*100</f>
        <v>44.444444444444443</v>
      </c>
      <c r="G8" s="1" t="s">
        <v>1</v>
      </c>
      <c r="H8" s="1">
        <v>7</v>
      </c>
      <c r="I8" s="1">
        <v>0</v>
      </c>
      <c r="J8" s="1">
        <f>(I8/H8)*100</f>
        <v>0</v>
      </c>
      <c r="M8" s="1" t="s">
        <v>1</v>
      </c>
      <c r="N8" s="1">
        <v>52</v>
      </c>
      <c r="O8" s="1">
        <v>2</v>
      </c>
      <c r="P8" s="1">
        <f>(O8/N8)*100</f>
        <v>3.8461538461538463</v>
      </c>
    </row>
    <row r="9" spans="1:17" x14ac:dyDescent="0.25">
      <c r="A9" s="1" t="s">
        <v>7</v>
      </c>
      <c r="B9" s="1">
        <v>115</v>
      </c>
      <c r="C9" s="1">
        <v>54</v>
      </c>
      <c r="D9" s="1">
        <f>(C9/B9)*100</f>
        <v>46.956521739130437</v>
      </c>
      <c r="G9" s="1" t="s">
        <v>7</v>
      </c>
      <c r="H9" s="1">
        <v>13</v>
      </c>
      <c r="I9" s="1">
        <v>1</v>
      </c>
      <c r="J9" s="1">
        <f>(I9/H9)*100</f>
        <v>7.6923076923076925</v>
      </c>
      <c r="M9" s="1" t="s">
        <v>7</v>
      </c>
      <c r="N9" s="1">
        <v>35</v>
      </c>
      <c r="O9" s="1">
        <v>2</v>
      </c>
      <c r="P9" s="1">
        <f>(O9/N9)*100</f>
        <v>5.7142857142857144</v>
      </c>
    </row>
    <row r="10" spans="1:17" x14ac:dyDescent="0.25">
      <c r="A10" s="1" t="s">
        <v>8</v>
      </c>
      <c r="B10" s="1">
        <v>113</v>
      </c>
      <c r="C10" s="1">
        <v>61</v>
      </c>
      <c r="D10" s="1">
        <f>(C10/B10)*100</f>
        <v>53.982300884955748</v>
      </c>
      <c r="G10" s="1" t="s">
        <v>8</v>
      </c>
      <c r="H10" s="1">
        <v>21</v>
      </c>
      <c r="I10" s="1">
        <v>1</v>
      </c>
      <c r="J10" s="1">
        <f>(I10/H10)*100</f>
        <v>4.7619047619047619</v>
      </c>
      <c r="M10" s="1" t="s">
        <v>8</v>
      </c>
      <c r="N10" s="1">
        <v>42</v>
      </c>
      <c r="O10" s="1">
        <v>3</v>
      </c>
      <c r="P10" s="1">
        <f>(O10/N10)*100</f>
        <v>7.1428571428571423</v>
      </c>
    </row>
    <row r="11" spans="1:17" x14ac:dyDescent="0.25">
      <c r="A11" s="1" t="s">
        <v>9</v>
      </c>
      <c r="B11" s="1">
        <v>146</v>
      </c>
      <c r="C11" s="1">
        <v>72</v>
      </c>
      <c r="D11" s="1">
        <f>(C11/B11)*100</f>
        <v>49.315068493150683</v>
      </c>
      <c r="G11" s="1" t="s">
        <v>9</v>
      </c>
      <c r="H11" s="1">
        <v>11</v>
      </c>
      <c r="I11" s="1">
        <v>0</v>
      </c>
      <c r="J11" s="1">
        <f>(I11/H11)*100</f>
        <v>0</v>
      </c>
      <c r="M11" s="1" t="s">
        <v>9</v>
      </c>
      <c r="N11" s="1">
        <v>31</v>
      </c>
      <c r="O11" s="1">
        <v>1</v>
      </c>
      <c r="P11" s="1">
        <f>(O11/N11)*100</f>
        <v>3.225806451612903</v>
      </c>
    </row>
    <row r="12" spans="1:17" x14ac:dyDescent="0.25">
      <c r="A12" s="1" t="s">
        <v>10</v>
      </c>
      <c r="B12" s="1">
        <v>134</v>
      </c>
      <c r="C12" s="1">
        <v>65</v>
      </c>
      <c r="D12" s="1">
        <f>(C12/B12)*100</f>
        <v>48.507462686567166</v>
      </c>
      <c r="E12" s="1">
        <f t="shared" ref="E12:E18" si="0">AVERAGE(D8:D12)</f>
        <v>48.641159649649694</v>
      </c>
      <c r="G12" s="1" t="s">
        <v>10</v>
      </c>
      <c r="H12" s="1">
        <v>9</v>
      </c>
      <c r="I12" s="1">
        <v>0</v>
      </c>
      <c r="J12" s="1">
        <f>(I12/H12)*100</f>
        <v>0</v>
      </c>
      <c r="K12" s="1">
        <f t="shared" ref="K12:K18" si="1">AVERAGE(J8:J12)</f>
        <v>2.4908424908424909</v>
      </c>
      <c r="M12" s="1" t="s">
        <v>10</v>
      </c>
      <c r="N12" s="1">
        <v>28</v>
      </c>
      <c r="O12" s="1">
        <v>2</v>
      </c>
      <c r="P12" s="1">
        <f>(O12/N12)*100</f>
        <v>7.1428571428571423</v>
      </c>
      <c r="Q12" s="1">
        <f>AVERAGE(P8:P12)</f>
        <v>5.4143920595533492</v>
      </c>
    </row>
    <row r="14" spans="1:17" x14ac:dyDescent="0.25">
      <c r="A14" s="1" t="s">
        <v>2</v>
      </c>
      <c r="B14" s="1">
        <v>129</v>
      </c>
      <c r="C14" s="1">
        <v>74</v>
      </c>
      <c r="D14" s="1">
        <f>(C14/B14)*100</f>
        <v>57.36434108527132</v>
      </c>
      <c r="G14" s="1" t="s">
        <v>2</v>
      </c>
      <c r="H14" s="1">
        <v>23</v>
      </c>
      <c r="I14" s="1">
        <v>0</v>
      </c>
      <c r="J14" s="1">
        <f>(I14/H14)*100</f>
        <v>0</v>
      </c>
      <c r="M14" s="1" t="s">
        <v>2</v>
      </c>
      <c r="N14" s="1">
        <v>34</v>
      </c>
      <c r="O14" s="1">
        <v>3</v>
      </c>
      <c r="P14" s="1">
        <f>(O14/N14)*100</f>
        <v>8.8235294117647065</v>
      </c>
    </row>
    <row r="15" spans="1:17" x14ac:dyDescent="0.25">
      <c r="A15" s="1" t="s">
        <v>11</v>
      </c>
      <c r="B15" s="1">
        <v>142</v>
      </c>
      <c r="C15" s="1">
        <v>67</v>
      </c>
      <c r="D15" s="1">
        <f>(C15/B15)*100</f>
        <v>47.183098591549296</v>
      </c>
      <c r="G15" s="1" t="s">
        <v>11</v>
      </c>
      <c r="H15" s="1">
        <v>21</v>
      </c>
      <c r="I15" s="1">
        <v>0</v>
      </c>
      <c r="J15" s="1">
        <f>(I15/H15)*100</f>
        <v>0</v>
      </c>
      <c r="M15" s="1" t="s">
        <v>11</v>
      </c>
      <c r="N15" s="1">
        <v>46</v>
      </c>
      <c r="O15" s="1">
        <v>4</v>
      </c>
      <c r="P15" s="1">
        <f>(O15/N15)*100</f>
        <v>8.695652173913043</v>
      </c>
    </row>
    <row r="16" spans="1:17" x14ac:dyDescent="0.25">
      <c r="A16" s="1" t="s">
        <v>12</v>
      </c>
      <c r="B16" s="1">
        <v>112</v>
      </c>
      <c r="C16" s="1">
        <v>61</v>
      </c>
      <c r="D16" s="1">
        <f>(C16/B16)*100</f>
        <v>54.464285714285708</v>
      </c>
      <c r="G16" s="1" t="s">
        <v>12</v>
      </c>
      <c r="H16" s="1">
        <v>18</v>
      </c>
      <c r="I16" s="1">
        <v>0</v>
      </c>
      <c r="J16" s="1">
        <f>(I16/H16)*100</f>
        <v>0</v>
      </c>
      <c r="M16" s="1" t="s">
        <v>12</v>
      </c>
      <c r="N16" s="1">
        <v>29</v>
      </c>
      <c r="O16" s="1">
        <v>1</v>
      </c>
      <c r="P16" s="1">
        <f>(O16/N16)*100</f>
        <v>3.4482758620689653</v>
      </c>
    </row>
    <row r="17" spans="1:17" x14ac:dyDescent="0.25">
      <c r="A17" s="1" t="s">
        <v>13</v>
      </c>
      <c r="B17" s="1">
        <v>124</v>
      </c>
      <c r="C17" s="1">
        <v>64</v>
      </c>
      <c r="D17" s="1">
        <f>(C17/B17)*100</f>
        <v>51.612903225806448</v>
      </c>
      <c r="G17" s="1" t="s">
        <v>13</v>
      </c>
      <c r="H17" s="1">
        <v>20</v>
      </c>
      <c r="I17" s="1">
        <v>0</v>
      </c>
      <c r="J17" s="1">
        <f>(I17/H17)*100</f>
        <v>0</v>
      </c>
      <c r="M17" s="1" t="s">
        <v>13</v>
      </c>
      <c r="N17" s="1">
        <v>37</v>
      </c>
      <c r="O17" s="1">
        <v>3</v>
      </c>
      <c r="P17" s="1">
        <f>(O17/N17)*100</f>
        <v>8.1081081081081088</v>
      </c>
    </row>
    <row r="18" spans="1:17" x14ac:dyDescent="0.25">
      <c r="A18" s="1" t="s">
        <v>14</v>
      </c>
      <c r="B18" s="1">
        <v>120</v>
      </c>
      <c r="C18" s="1">
        <v>57</v>
      </c>
      <c r="D18" s="1">
        <f>(C18/B18)*100</f>
        <v>47.5</v>
      </c>
      <c r="E18" s="1">
        <f t="shared" si="0"/>
        <v>51.62492572338256</v>
      </c>
      <c r="G18" s="1" t="s">
        <v>14</v>
      </c>
      <c r="H18" s="1">
        <v>32</v>
      </c>
      <c r="I18" s="1">
        <v>1</v>
      </c>
      <c r="J18" s="1">
        <f>(I18/H18)*100</f>
        <v>3.125</v>
      </c>
      <c r="K18" s="1">
        <f t="shared" si="1"/>
        <v>0.625</v>
      </c>
      <c r="M18" s="1" t="s">
        <v>14</v>
      </c>
      <c r="P18" s="1">
        <f>AVERAGE(P2:P17)</f>
        <v>6.8250046137168487</v>
      </c>
      <c r="Q18" s="1">
        <f>AVERAGE(P14:P18)</f>
        <v>7.1801140339143341</v>
      </c>
    </row>
    <row r="19" spans="1:17" s="2" customFormat="1" x14ac:dyDescent="0.25">
      <c r="E19" s="3">
        <f>AVERAGE(E6:E18)</f>
        <v>50.583312663314125</v>
      </c>
      <c r="K19" s="3">
        <f>AVERAGE(K6:K18)</f>
        <v>1.7417887667887666</v>
      </c>
      <c r="Q19" s="3">
        <f>AVERAGE(Q6:Q18)</f>
        <v>6.825004613716847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E10.5</vt:lpstr>
      <vt:lpstr>E11.5</vt:lpstr>
      <vt:lpstr>E12.5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Leonard</dc:creator>
  <cp:lastModifiedBy>Carrie Leonard</cp:lastModifiedBy>
  <dcterms:created xsi:type="dcterms:W3CDTF">2022-05-27T07:16:09Z</dcterms:created>
  <dcterms:modified xsi:type="dcterms:W3CDTF">2022-05-27T08:22:10Z</dcterms:modified>
</cp:coreProperties>
</file>