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 Leonard\Dropbox\UMD\PNAS 2021 Elp1 Manuscript\RESUBMISSION\"/>
    </mc:Choice>
  </mc:AlternateContent>
  <xr:revisionPtr revIDLastSave="0" documentId="13_ncr:1_{350DD96B-2FBB-4949-9487-DF723F308BD8}" xr6:coauthVersionLast="47" xr6:coauthVersionMax="47" xr10:uidLastSave="{00000000-0000-0000-0000-000000000000}"/>
  <bookViews>
    <workbookView xWindow="-120" yWindow="-120" windowWidth="29040" windowHeight="15840" xr2:uid="{3E19F3E8-E0D4-487B-8F6F-DC3BBCB053AF}"/>
  </bookViews>
  <sheets>
    <sheet name="Wnt1Cre E15.5 Trks RFP quan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H4" i="1"/>
  <c r="L4" i="1"/>
  <c r="D5" i="1"/>
  <c r="H5" i="1"/>
  <c r="L5" i="1"/>
  <c r="D6" i="1"/>
  <c r="H6" i="1"/>
  <c r="L6" i="1"/>
  <c r="D7" i="1"/>
  <c r="H7" i="1"/>
  <c r="L7" i="1"/>
  <c r="H8" i="1"/>
  <c r="L8" i="1"/>
  <c r="H9" i="1"/>
  <c r="L9" i="1"/>
  <c r="H10" i="1"/>
  <c r="L10" i="1"/>
  <c r="H11" i="1"/>
  <c r="L11" i="1"/>
  <c r="H12" i="1"/>
  <c r="L12" i="1"/>
  <c r="H13" i="1"/>
  <c r="L13" i="1"/>
  <c r="H14" i="1"/>
  <c r="L14" i="1"/>
  <c r="H15" i="1"/>
  <c r="L15" i="1"/>
  <c r="L16" i="1" s="1"/>
  <c r="B16" i="1"/>
  <c r="C16" i="1"/>
  <c r="D16" i="1"/>
  <c r="F16" i="1"/>
  <c r="G16" i="1"/>
  <c r="H16" i="1"/>
  <c r="J16" i="1"/>
  <c r="K16" i="1"/>
</calcChain>
</file>

<file path=xl/sharedStrings.xml><?xml version="1.0" encoding="utf-8"?>
<sst xmlns="http://schemas.openxmlformats.org/spreadsheetml/2006/main" count="24" uniqueCount="24">
  <si>
    <t>Average</t>
  </si>
  <si>
    <t>3d</t>
  </si>
  <si>
    <t>3c</t>
  </si>
  <si>
    <t>3b</t>
  </si>
  <si>
    <t>3a</t>
  </si>
  <si>
    <t>2d</t>
  </si>
  <si>
    <t>2c</t>
  </si>
  <si>
    <t>2b</t>
  </si>
  <si>
    <t>2a</t>
  </si>
  <si>
    <t>1d</t>
  </si>
  <si>
    <t>1c</t>
  </si>
  <si>
    <t>1b</t>
  </si>
  <si>
    <t>1a</t>
  </si>
  <si>
    <t>% of TrkC+ also RFP+</t>
  </si>
  <si>
    <t>#TrkC/RFP neurons</t>
  </si>
  <si>
    <t>#TrkC Neurons</t>
  </si>
  <si>
    <t>% of TrkB+ also RFP+</t>
  </si>
  <si>
    <t>#TrkB/RFP neurons</t>
  </si>
  <si>
    <t>#TrkB Neurons</t>
  </si>
  <si>
    <t>% of TrkA+ also RFP+</t>
  </si>
  <si>
    <t>#TrkA/RFP neurons</t>
  </si>
  <si>
    <t>#TrkA Neurons</t>
  </si>
  <si>
    <t>Image</t>
  </si>
  <si>
    <t>Wnt1-Cre@E15.5 Trks/RFP quants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</si>
</sst>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285750</xdr:colOff>
          <xdr:row>20</xdr:row>
          <xdr:rowOff>122738</xdr:rowOff>
        </xdr:from>
        <xdr:ext cx="3676650" cy="2325187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D86EBA-55B6-4DAA-9F32-2F0603758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5A5D-A7A8-4FC8-94A8-CE2714427123}">
  <dimension ref="A1:L16"/>
  <sheetViews>
    <sheetView tabSelected="1" workbookViewId="0">
      <selection activeCell="E16" sqref="E16"/>
    </sheetView>
  </sheetViews>
  <sheetFormatPr defaultRowHeight="15" x14ac:dyDescent="0.25"/>
  <cols>
    <col min="3" max="5" width="11" bestFit="1" customWidth="1"/>
    <col min="8" max="9" width="11" bestFit="1" customWidth="1"/>
    <col min="12" max="13" width="11" bestFit="1" customWidth="1"/>
  </cols>
  <sheetData>
    <row r="1" spans="1:12" s="2" customFormat="1" x14ac:dyDescent="0.25">
      <c r="A1" t="s">
        <v>23</v>
      </c>
    </row>
    <row r="3" spans="1:12" s="2" customFormat="1" x14ac:dyDescent="0.25">
      <c r="A3" s="2" t="s">
        <v>22</v>
      </c>
      <c r="B3" s="2" t="s">
        <v>21</v>
      </c>
      <c r="C3" s="2" t="s">
        <v>20</v>
      </c>
      <c r="D3" s="2" t="s">
        <v>19</v>
      </c>
      <c r="F3" s="2" t="s">
        <v>18</v>
      </c>
      <c r="G3" s="2" t="s">
        <v>17</v>
      </c>
      <c r="H3" s="2" t="s">
        <v>16</v>
      </c>
      <c r="J3" s="2" t="s">
        <v>15</v>
      </c>
      <c r="K3" s="2" t="s">
        <v>14</v>
      </c>
      <c r="L3" s="2" t="s">
        <v>13</v>
      </c>
    </row>
    <row r="4" spans="1:12" x14ac:dyDescent="0.25">
      <c r="A4" t="s">
        <v>12</v>
      </c>
      <c r="B4">
        <v>218</v>
      </c>
      <c r="C4">
        <v>66</v>
      </c>
      <c r="D4">
        <f>(C4/B4)*100</f>
        <v>30.275229357798167</v>
      </c>
      <c r="F4">
        <v>42</v>
      </c>
      <c r="G4">
        <v>31</v>
      </c>
      <c r="H4">
        <f>(G4/F4)*100</f>
        <v>73.80952380952381</v>
      </c>
      <c r="J4">
        <v>65</v>
      </c>
      <c r="K4">
        <v>51</v>
      </c>
      <c r="L4">
        <f>(K4/J4)*100</f>
        <v>78.461538461538467</v>
      </c>
    </row>
    <row r="5" spans="1:12" x14ac:dyDescent="0.25">
      <c r="A5" t="s">
        <v>11</v>
      </c>
      <c r="B5">
        <v>261</v>
      </c>
      <c r="C5">
        <v>74</v>
      </c>
      <c r="D5">
        <f>(C5/B5)*100</f>
        <v>28.35249042145594</v>
      </c>
      <c r="F5">
        <v>45</v>
      </c>
      <c r="G5">
        <v>32</v>
      </c>
      <c r="H5">
        <f>(G5/F5)*100</f>
        <v>71.111111111111114</v>
      </c>
      <c r="J5">
        <v>68</v>
      </c>
      <c r="K5">
        <v>54</v>
      </c>
      <c r="L5">
        <f>(K5/J5)*100</f>
        <v>79.411764705882348</v>
      </c>
    </row>
    <row r="6" spans="1:12" x14ac:dyDescent="0.25">
      <c r="A6" t="s">
        <v>10</v>
      </c>
      <c r="B6">
        <v>206</v>
      </c>
      <c r="C6">
        <v>67</v>
      </c>
      <c r="D6">
        <f>(C6/B6)*100</f>
        <v>32.524271844660198</v>
      </c>
      <c r="F6">
        <v>25</v>
      </c>
      <c r="G6">
        <v>19</v>
      </c>
      <c r="H6">
        <f>(G6/F6)*100</f>
        <v>76</v>
      </c>
      <c r="J6">
        <v>72</v>
      </c>
      <c r="K6">
        <v>51</v>
      </c>
      <c r="L6">
        <f>(K6/J6)*100</f>
        <v>70.833333333333343</v>
      </c>
    </row>
    <row r="7" spans="1:12" x14ac:dyDescent="0.25">
      <c r="A7" t="s">
        <v>9</v>
      </c>
      <c r="B7">
        <v>227</v>
      </c>
      <c r="C7">
        <v>71</v>
      </c>
      <c r="D7">
        <f>(C7/B7)*100</f>
        <v>31.277533039647576</v>
      </c>
      <c r="F7">
        <v>37</v>
      </c>
      <c r="G7">
        <v>29</v>
      </c>
      <c r="H7">
        <f>(G7/F7)*100</f>
        <v>78.378378378378372</v>
      </c>
      <c r="J7">
        <v>66</v>
      </c>
      <c r="K7">
        <v>49</v>
      </c>
      <c r="L7">
        <f>(K7/J7)*100</f>
        <v>74.242424242424249</v>
      </c>
    </row>
    <row r="8" spans="1:12" x14ac:dyDescent="0.25">
      <c r="A8" t="s">
        <v>8</v>
      </c>
      <c r="B8">
        <v>304</v>
      </c>
      <c r="C8">
        <v>64</v>
      </c>
      <c r="D8">
        <v>21.052631578947366</v>
      </c>
      <c r="F8">
        <v>53</v>
      </c>
      <c r="G8">
        <v>41</v>
      </c>
      <c r="H8">
        <f>(G8/F8)*100</f>
        <v>77.358490566037744</v>
      </c>
      <c r="J8">
        <v>61</v>
      </c>
      <c r="K8">
        <v>49</v>
      </c>
      <c r="L8">
        <f>(K8/J8)*100</f>
        <v>80.327868852459019</v>
      </c>
    </row>
    <row r="9" spans="1:12" x14ac:dyDescent="0.25">
      <c r="A9" t="s">
        <v>7</v>
      </c>
      <c r="B9">
        <v>257</v>
      </c>
      <c r="C9">
        <v>39</v>
      </c>
      <c r="D9">
        <v>15.175097276264591</v>
      </c>
      <c r="F9">
        <v>46</v>
      </c>
      <c r="G9">
        <v>39</v>
      </c>
      <c r="H9">
        <f>(G9/F9)*100</f>
        <v>84.782608695652172</v>
      </c>
      <c r="J9">
        <v>72</v>
      </c>
      <c r="K9">
        <v>58</v>
      </c>
      <c r="L9">
        <f>(K9/J9)*100</f>
        <v>80.555555555555557</v>
      </c>
    </row>
    <row r="10" spans="1:12" x14ac:dyDescent="0.25">
      <c r="A10" t="s">
        <v>6</v>
      </c>
      <c r="B10">
        <v>195</v>
      </c>
      <c r="C10">
        <v>33</v>
      </c>
      <c r="D10">
        <v>16.923076923076923</v>
      </c>
      <c r="F10">
        <v>47</v>
      </c>
      <c r="G10">
        <v>33</v>
      </c>
      <c r="H10">
        <f>(G10/F10)*100</f>
        <v>70.212765957446805</v>
      </c>
      <c r="J10">
        <v>64</v>
      </c>
      <c r="K10">
        <v>54</v>
      </c>
      <c r="L10">
        <f>(K10/J10)*100</f>
        <v>84.375</v>
      </c>
    </row>
    <row r="11" spans="1:12" x14ac:dyDescent="0.25">
      <c r="A11" t="s">
        <v>5</v>
      </c>
      <c r="B11">
        <v>219</v>
      </c>
      <c r="C11">
        <v>37</v>
      </c>
      <c r="D11">
        <v>16.894977168949772</v>
      </c>
      <c r="F11">
        <v>42</v>
      </c>
      <c r="G11">
        <v>34</v>
      </c>
      <c r="H11">
        <f>(G11/F11)*100</f>
        <v>80.952380952380949</v>
      </c>
      <c r="J11">
        <v>59</v>
      </c>
      <c r="K11">
        <v>45</v>
      </c>
      <c r="L11">
        <f>(K11/J11)*100</f>
        <v>76.271186440677965</v>
      </c>
    </row>
    <row r="12" spans="1:12" x14ac:dyDescent="0.25">
      <c r="A12" t="s">
        <v>4</v>
      </c>
      <c r="B12">
        <v>215</v>
      </c>
      <c r="C12">
        <v>53</v>
      </c>
      <c r="D12">
        <v>24.651162790697676</v>
      </c>
      <c r="F12">
        <v>44</v>
      </c>
      <c r="G12">
        <v>38</v>
      </c>
      <c r="H12">
        <f>(G12/F12)*100</f>
        <v>86.36363636363636</v>
      </c>
      <c r="J12">
        <v>53</v>
      </c>
      <c r="K12">
        <v>43</v>
      </c>
      <c r="L12">
        <f>(K12/J12)*100</f>
        <v>81.132075471698116</v>
      </c>
    </row>
    <row r="13" spans="1:12" x14ac:dyDescent="0.25">
      <c r="A13" t="s">
        <v>3</v>
      </c>
      <c r="B13">
        <v>256</v>
      </c>
      <c r="C13">
        <v>53</v>
      </c>
      <c r="D13">
        <v>20.703125</v>
      </c>
      <c r="F13">
        <v>41</v>
      </c>
      <c r="G13">
        <v>28</v>
      </c>
      <c r="H13">
        <f>(G13/F13)*100</f>
        <v>68.292682926829272</v>
      </c>
      <c r="J13">
        <v>49</v>
      </c>
      <c r="K13">
        <v>38</v>
      </c>
      <c r="L13">
        <f>(K13/J13)*100</f>
        <v>77.551020408163268</v>
      </c>
    </row>
    <row r="14" spans="1:12" x14ac:dyDescent="0.25">
      <c r="A14" t="s">
        <v>2</v>
      </c>
      <c r="B14">
        <v>278</v>
      </c>
      <c r="C14">
        <v>69</v>
      </c>
      <c r="D14">
        <v>24.820143884892087</v>
      </c>
      <c r="F14">
        <v>31</v>
      </c>
      <c r="G14">
        <v>25</v>
      </c>
      <c r="H14">
        <f>(G14/F14)*100</f>
        <v>80.645161290322577</v>
      </c>
      <c r="J14">
        <v>54</v>
      </c>
      <c r="K14">
        <v>45</v>
      </c>
      <c r="L14">
        <f>(K14/J14)*100</f>
        <v>83.333333333333343</v>
      </c>
    </row>
    <row r="15" spans="1:12" x14ac:dyDescent="0.25">
      <c r="A15" t="s">
        <v>1</v>
      </c>
      <c r="B15">
        <v>237</v>
      </c>
      <c r="C15">
        <v>71</v>
      </c>
      <c r="D15">
        <v>29.957805907172997</v>
      </c>
      <c r="F15">
        <v>42</v>
      </c>
      <c r="G15">
        <v>34</v>
      </c>
      <c r="H15">
        <f>(G15/F15)*100</f>
        <v>80.952380952380949</v>
      </c>
      <c r="J15">
        <v>60</v>
      </c>
      <c r="K15">
        <v>46</v>
      </c>
      <c r="L15">
        <f>(K15/J15)*100</f>
        <v>76.666666666666671</v>
      </c>
    </row>
    <row r="16" spans="1:12" x14ac:dyDescent="0.25">
      <c r="A16" s="2" t="s">
        <v>0</v>
      </c>
      <c r="B16">
        <f>AVERAGE(B4:B15)</f>
        <v>239.41666666666666</v>
      </c>
      <c r="C16">
        <f>AVERAGE(C4:C15)</f>
        <v>58.083333333333336</v>
      </c>
      <c r="D16" s="1">
        <f>AVERAGE(D4:D15)</f>
        <v>24.383962099463606</v>
      </c>
      <c r="F16">
        <f>AVERAGE(F4:F15)</f>
        <v>41.25</v>
      </c>
      <c r="G16">
        <f>AVERAGE(G4:G15)</f>
        <v>31.916666666666668</v>
      </c>
      <c r="H16" s="1">
        <f>AVERAGE(H4:H15)</f>
        <v>77.404926750308348</v>
      </c>
      <c r="J16">
        <f>AVERAGE(J4:J15)</f>
        <v>61.916666666666664</v>
      </c>
      <c r="K16">
        <f>AVERAGE(K4:K15)</f>
        <v>48.583333333333336</v>
      </c>
      <c r="L16" s="1">
        <f>AVERAGE(L4:L15)</f>
        <v>78.596813955977694</v>
      </c>
    </row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rism9.Document" shapeId="1025" r:id="rId4">
          <objectPr defaultSize="0" autoPict="0" r:id="rId5">
            <anchor moveWithCells="1">
              <from>
                <xdr:col>3</xdr:col>
                <xdr:colOff>285750</xdr:colOff>
                <xdr:row>20</xdr:row>
                <xdr:rowOff>123825</xdr:rowOff>
              </from>
              <to>
                <xdr:col>8</xdr:col>
                <xdr:colOff>542925</xdr:colOff>
                <xdr:row>32</xdr:row>
                <xdr:rowOff>161925</xdr:rowOff>
              </to>
            </anchor>
          </objectPr>
        </oleObject>
      </mc:Choice>
      <mc:Fallback>
        <oleObject progId="Prism9.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Wnt1Cre E15.5 Trks RFP quants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Leonard</dc:creator>
  <cp:lastModifiedBy>Carrie Leonard</cp:lastModifiedBy>
  <dcterms:created xsi:type="dcterms:W3CDTF">2022-05-27T04:23:29Z</dcterms:created>
  <dcterms:modified xsi:type="dcterms:W3CDTF">2022-05-27T04:40:20Z</dcterms:modified>
</cp:coreProperties>
</file>