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54B116F6-D588-B74E-850F-EF42E1CFF940}" xr6:coauthVersionLast="47" xr6:coauthVersionMax="47" xr10:uidLastSave="{00000000-0000-0000-0000-000000000000}"/>
  <bookViews>
    <workbookView xWindow="920" yWindow="500" windowWidth="25600" windowHeight="15540" activeTab="3" xr2:uid="{9C82882B-CFA6-4F6B-B8CE-283C5BBBE8C0}"/>
  </bookViews>
  <sheets>
    <sheet name="+" sheetId="1" r:id="rId1"/>
    <sheet name="Hs,+,+" sheetId="3" r:id="rId2"/>
    <sheet name="HL,+,+" sheetId="2" r:id="rId3"/>
    <sheet name="summar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3" i="1"/>
  <c r="T7" i="4" l="1"/>
  <c r="S7" i="4"/>
  <c r="T6" i="4"/>
  <c r="S6" i="4"/>
  <c r="T5" i="4"/>
  <c r="S5" i="4"/>
  <c r="I6" i="4"/>
  <c r="J6" i="4"/>
  <c r="I7" i="4"/>
  <c r="J7" i="4"/>
  <c r="J5" i="4"/>
  <c r="I5" i="4"/>
  <c r="AB4" i="1"/>
  <c r="AB3" i="1"/>
  <c r="W4" i="3"/>
  <c r="W3" i="3"/>
  <c r="R4" i="3"/>
  <c r="R3" i="3"/>
  <c r="N4" i="3"/>
  <c r="N3" i="3"/>
  <c r="I4" i="3"/>
  <c r="I3" i="3"/>
  <c r="D4" i="3"/>
  <c r="D3" i="3"/>
  <c r="X4" i="2"/>
  <c r="X3" i="2"/>
  <c r="T4" i="2"/>
  <c r="T3" i="2"/>
  <c r="W4" i="1"/>
  <c r="W3" i="1"/>
  <c r="R4" i="1"/>
  <c r="R3" i="1"/>
  <c r="M4" i="1"/>
  <c r="M3" i="1"/>
  <c r="P4" i="2"/>
  <c r="P3" i="2"/>
  <c r="L4" i="2"/>
  <c r="L3" i="2"/>
  <c r="H4" i="1"/>
  <c r="H3" i="1"/>
  <c r="H4" i="2"/>
  <c r="H3" i="2"/>
  <c r="D4" i="2"/>
  <c r="D3" i="2"/>
</calcChain>
</file>

<file path=xl/sharedStrings.xml><?xml version="1.0" encoding="utf-8"?>
<sst xmlns="http://schemas.openxmlformats.org/spreadsheetml/2006/main" count="146" uniqueCount="21">
  <si>
    <t>posterior</t>
  </si>
  <si>
    <t>anterior</t>
  </si>
  <si>
    <t>background</t>
  </si>
  <si>
    <t>avg</t>
  </si>
  <si>
    <t>stdev</t>
  </si>
  <si>
    <t>disc1</t>
  </si>
  <si>
    <t>disc2</t>
  </si>
  <si>
    <t>measured region</t>
  </si>
  <si>
    <t>intensity</t>
  </si>
  <si>
    <t>intensity-background</t>
  </si>
  <si>
    <t>disc3</t>
  </si>
  <si>
    <t>disc4</t>
  </si>
  <si>
    <t>disc5</t>
  </si>
  <si>
    <t>disc6</t>
  </si>
  <si>
    <t>genotype</t>
  </si>
  <si>
    <t>+</t>
  </si>
  <si>
    <t>Hs,+,+</t>
  </si>
  <si>
    <t>HL,+,+</t>
  </si>
  <si>
    <t>producing cell</t>
  </si>
  <si>
    <t>receiving cell</t>
  </si>
  <si>
    <t>Figure 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</si>
</sst>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Fill="1"/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E030F-C8BA-4140-A040-5175E2A24EFC}">
  <dimension ref="B1:AB5"/>
  <sheetViews>
    <sheetView topLeftCell="C1" workbookViewId="0">
      <selection activeCell="U1" sqref="U1"/>
    </sheetView>
  </sheetViews>
  <sheetFormatPr baseColWidth="10" defaultColWidth="10.6640625" defaultRowHeight="15" x14ac:dyDescent="0.2"/>
  <cols>
    <col min="1" max="16384" width="10.6640625" style="2"/>
  </cols>
  <sheetData>
    <row r="1" spans="2:28" ht="16" x14ac:dyDescent="0.2">
      <c r="B1" s="4" t="s">
        <v>5</v>
      </c>
      <c r="F1" s="4" t="s">
        <v>6</v>
      </c>
      <c r="K1" s="4" t="s">
        <v>10</v>
      </c>
      <c r="P1" s="4" t="s">
        <v>11</v>
      </c>
      <c r="U1" s="4" t="s">
        <v>12</v>
      </c>
      <c r="Z1" s="2" t="s">
        <v>13</v>
      </c>
    </row>
    <row r="2" spans="2:28" ht="32" x14ac:dyDescent="0.2">
      <c r="B2" s="3" t="s">
        <v>7</v>
      </c>
      <c r="C2" s="3" t="s">
        <v>8</v>
      </c>
      <c r="D2" s="3" t="s">
        <v>9</v>
      </c>
      <c r="F2" s="3" t="s">
        <v>7</v>
      </c>
      <c r="G2" s="3" t="s">
        <v>8</v>
      </c>
      <c r="H2" s="3" t="s">
        <v>9</v>
      </c>
      <c r="K2" s="3" t="s">
        <v>7</v>
      </c>
      <c r="L2" s="3" t="s">
        <v>8</v>
      </c>
      <c r="M2" s="3" t="s">
        <v>9</v>
      </c>
      <c r="P2" s="3" t="s">
        <v>7</v>
      </c>
      <c r="Q2" s="3" t="s">
        <v>8</v>
      </c>
      <c r="R2" s="3" t="s">
        <v>9</v>
      </c>
      <c r="U2" s="3" t="s">
        <v>7</v>
      </c>
      <c r="V2" s="3" t="s">
        <v>8</v>
      </c>
      <c r="W2" s="3" t="s">
        <v>9</v>
      </c>
      <c r="Z2" s="3" t="s">
        <v>7</v>
      </c>
      <c r="AA2" s="3" t="s">
        <v>8</v>
      </c>
      <c r="AB2" s="3" t="s">
        <v>9</v>
      </c>
    </row>
    <row r="3" spans="2:28" ht="16" x14ac:dyDescent="0.2">
      <c r="B3" s="2" t="s">
        <v>0</v>
      </c>
      <c r="C3" s="2">
        <v>268.71899999999999</v>
      </c>
      <c r="D3" s="2">
        <f>C3-C5</f>
        <v>100.566</v>
      </c>
      <c r="F3" s="2" t="s">
        <v>0</v>
      </c>
      <c r="G3" s="2">
        <v>312.084</v>
      </c>
      <c r="H3" s="2">
        <f>G3-G5</f>
        <v>144.71899999999999</v>
      </c>
      <c r="K3" s="2" t="s">
        <v>0</v>
      </c>
      <c r="L3" s="2">
        <v>331.75599999999997</v>
      </c>
      <c r="M3" s="2">
        <f>L3-L5</f>
        <v>150.48599999999996</v>
      </c>
      <c r="P3" s="2" t="s">
        <v>0</v>
      </c>
      <c r="Q3" s="2">
        <v>284.67500000000001</v>
      </c>
      <c r="R3" s="2">
        <f>Q3-Q5</f>
        <v>108.62400000000002</v>
      </c>
      <c r="U3" s="2" t="s">
        <v>0</v>
      </c>
      <c r="V3" s="2">
        <v>318.11099999999999</v>
      </c>
      <c r="W3" s="2">
        <f>V3-V5</f>
        <v>145.476</v>
      </c>
      <c r="Z3" s="2" t="s">
        <v>0</v>
      </c>
      <c r="AA3" s="2">
        <v>342.86399999999998</v>
      </c>
      <c r="AB3" s="2">
        <f>AA3-AA5</f>
        <v>157.27199999999996</v>
      </c>
    </row>
    <row r="4" spans="2:28" ht="16" x14ac:dyDescent="0.2">
      <c r="B4" s="2" t="s">
        <v>1</v>
      </c>
      <c r="C4" s="2">
        <v>182.53700000000001</v>
      </c>
      <c r="D4" s="2">
        <f>C4-C5</f>
        <v>14.384000000000015</v>
      </c>
      <c r="F4" s="2" t="s">
        <v>1</v>
      </c>
      <c r="G4" s="2">
        <v>187.309</v>
      </c>
      <c r="H4" s="2">
        <f>G4-G5</f>
        <v>19.943999999999988</v>
      </c>
      <c r="K4" s="2" t="s">
        <v>1</v>
      </c>
      <c r="L4" s="2">
        <v>202.86099999999999</v>
      </c>
      <c r="M4" s="2">
        <f>L4-L5</f>
        <v>21.59099999999998</v>
      </c>
      <c r="P4" s="2" t="s">
        <v>1</v>
      </c>
      <c r="Q4" s="2">
        <v>190.15700000000001</v>
      </c>
      <c r="R4" s="2">
        <f>Q4-Q5</f>
        <v>14.106000000000023</v>
      </c>
      <c r="U4" s="2" t="s">
        <v>1</v>
      </c>
      <c r="V4" s="2">
        <v>192.02099999999999</v>
      </c>
      <c r="W4" s="2">
        <f>V4-V5</f>
        <v>19.385999999999996</v>
      </c>
      <c r="Z4" s="2" t="s">
        <v>1</v>
      </c>
      <c r="AA4" s="2">
        <v>202.55199999999999</v>
      </c>
      <c r="AB4" s="2">
        <f>AA4-AA5</f>
        <v>16.95999999999998</v>
      </c>
    </row>
    <row r="5" spans="2:28" ht="16" x14ac:dyDescent="0.2">
      <c r="B5" s="2" t="s">
        <v>2</v>
      </c>
      <c r="C5" s="2">
        <v>168.15299999999999</v>
      </c>
      <c r="F5" s="2" t="s">
        <v>2</v>
      </c>
      <c r="G5" s="2">
        <v>167.36500000000001</v>
      </c>
      <c r="K5" s="2" t="s">
        <v>2</v>
      </c>
      <c r="L5" s="2">
        <v>181.27</v>
      </c>
      <c r="P5" s="2" t="s">
        <v>2</v>
      </c>
      <c r="Q5" s="2">
        <v>176.05099999999999</v>
      </c>
      <c r="U5" s="2" t="s">
        <v>2</v>
      </c>
      <c r="V5" s="2">
        <v>172.63499999999999</v>
      </c>
      <c r="Z5" s="2" t="s">
        <v>2</v>
      </c>
      <c r="AA5" s="2">
        <v>185.59200000000001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2F5B-AE72-45E6-8158-35E83851172A}">
  <dimension ref="B1:W21"/>
  <sheetViews>
    <sheetView zoomScale="85" zoomScaleNormal="85" workbookViewId="0">
      <selection activeCell="B1" sqref="B1:D5"/>
    </sheetView>
  </sheetViews>
  <sheetFormatPr baseColWidth="10" defaultColWidth="8.83203125" defaultRowHeight="15" x14ac:dyDescent="0.2"/>
  <cols>
    <col min="2" max="2" width="10.33203125" customWidth="1"/>
    <col min="4" max="4" width="10.1640625" customWidth="1"/>
    <col min="7" max="7" width="11.33203125" customWidth="1"/>
    <col min="9" max="9" width="10.1640625" customWidth="1"/>
    <col min="12" max="12" width="10.1640625" customWidth="1"/>
    <col min="14" max="14" width="10.33203125" customWidth="1"/>
    <col min="16" max="16" width="10" customWidth="1"/>
    <col min="18" max="18" width="10.1640625" customWidth="1"/>
    <col min="21" max="21" width="11.1640625" customWidth="1"/>
    <col min="23" max="23" width="10.1640625" customWidth="1"/>
  </cols>
  <sheetData>
    <row r="1" spans="2:23" x14ac:dyDescent="0.2">
      <c r="B1" s="5" t="s">
        <v>5</v>
      </c>
      <c r="G1" s="5" t="s">
        <v>6</v>
      </c>
      <c r="L1" s="5" t="s">
        <v>10</v>
      </c>
      <c r="P1" s="5" t="s">
        <v>11</v>
      </c>
      <c r="U1" s="5" t="s">
        <v>12</v>
      </c>
    </row>
    <row r="2" spans="2:23" ht="32" x14ac:dyDescent="0.2">
      <c r="B2" s="3" t="s">
        <v>7</v>
      </c>
      <c r="C2" s="3" t="s">
        <v>8</v>
      </c>
      <c r="D2" s="3" t="s">
        <v>9</v>
      </c>
      <c r="G2" s="3" t="s">
        <v>7</v>
      </c>
      <c r="H2" s="3" t="s">
        <v>8</v>
      </c>
      <c r="I2" s="3" t="s">
        <v>9</v>
      </c>
      <c r="L2" s="3" t="s">
        <v>7</v>
      </c>
      <c r="M2" s="3" t="s">
        <v>8</v>
      </c>
      <c r="N2" s="3" t="s">
        <v>9</v>
      </c>
      <c r="P2" s="3" t="s">
        <v>7</v>
      </c>
      <c r="Q2" s="3" t="s">
        <v>8</v>
      </c>
      <c r="R2" s="3" t="s">
        <v>9</v>
      </c>
      <c r="U2" s="3" t="s">
        <v>7</v>
      </c>
      <c r="V2" s="3" t="s">
        <v>8</v>
      </c>
      <c r="W2" s="3" t="s">
        <v>9</v>
      </c>
    </row>
    <row r="3" spans="2:23" ht="16" x14ac:dyDescent="0.2">
      <c r="B3" s="2" t="s">
        <v>0</v>
      </c>
      <c r="C3">
        <v>240.16</v>
      </c>
      <c r="D3">
        <f>C3-C5</f>
        <v>71.805999999999983</v>
      </c>
      <c r="G3" s="2" t="s">
        <v>0</v>
      </c>
      <c r="H3">
        <v>263.53199999999998</v>
      </c>
      <c r="I3">
        <f>H3-H5</f>
        <v>88.85</v>
      </c>
      <c r="L3" s="2" t="s">
        <v>0</v>
      </c>
      <c r="M3">
        <v>257.46199999999999</v>
      </c>
      <c r="N3">
        <f>M3-M5</f>
        <v>80.417999999999978</v>
      </c>
      <c r="P3" s="2" t="s">
        <v>0</v>
      </c>
      <c r="Q3">
        <v>281.32299999999998</v>
      </c>
      <c r="R3">
        <f>Q3-Q5</f>
        <v>95.154999999999973</v>
      </c>
      <c r="U3" s="2" t="s">
        <v>0</v>
      </c>
      <c r="V3">
        <v>206.136</v>
      </c>
      <c r="W3">
        <f>V3-V5</f>
        <v>43.379999999999995</v>
      </c>
    </row>
    <row r="4" spans="2:23" ht="16" x14ac:dyDescent="0.2">
      <c r="B4" s="2" t="s">
        <v>1</v>
      </c>
      <c r="C4">
        <v>176.899</v>
      </c>
      <c r="D4">
        <f>C4-C5</f>
        <v>8.5449999999999875</v>
      </c>
      <c r="G4" s="2" t="s">
        <v>1</v>
      </c>
      <c r="H4">
        <v>182.34200000000001</v>
      </c>
      <c r="I4">
        <f>H4-H5</f>
        <v>7.660000000000025</v>
      </c>
      <c r="L4" s="2" t="s">
        <v>1</v>
      </c>
      <c r="M4">
        <v>185.52099999999999</v>
      </c>
      <c r="N4">
        <f>M4-M5</f>
        <v>8.4769999999999754</v>
      </c>
      <c r="P4" s="2" t="s">
        <v>1</v>
      </c>
      <c r="Q4">
        <v>191.89400000000001</v>
      </c>
      <c r="R4">
        <f>Q4-Q5</f>
        <v>5.7259999999999991</v>
      </c>
      <c r="U4" s="2" t="s">
        <v>1</v>
      </c>
      <c r="V4">
        <v>167.35300000000001</v>
      </c>
      <c r="W4">
        <f>V4-V5</f>
        <v>4.5970000000000084</v>
      </c>
    </row>
    <row r="5" spans="2:23" ht="32" x14ac:dyDescent="0.2">
      <c r="B5" s="2" t="s">
        <v>2</v>
      </c>
      <c r="C5">
        <v>168.35400000000001</v>
      </c>
      <c r="G5" s="2" t="s">
        <v>2</v>
      </c>
      <c r="H5">
        <v>174.68199999999999</v>
      </c>
      <c r="L5" s="2" t="s">
        <v>2</v>
      </c>
      <c r="M5">
        <v>177.04400000000001</v>
      </c>
      <c r="P5" s="2" t="s">
        <v>2</v>
      </c>
      <c r="Q5">
        <v>186.16800000000001</v>
      </c>
      <c r="U5" s="2" t="s">
        <v>2</v>
      </c>
      <c r="V5">
        <v>162.756</v>
      </c>
    </row>
    <row r="17" spans="3:5" x14ac:dyDescent="0.2">
      <c r="C17" s="2"/>
      <c r="D17" s="2"/>
      <c r="E17" s="2"/>
    </row>
    <row r="18" spans="3:5" x14ac:dyDescent="0.2">
      <c r="C18" s="3"/>
      <c r="D18" s="3"/>
      <c r="E18" s="3"/>
    </row>
    <row r="19" spans="3:5" x14ac:dyDescent="0.2">
      <c r="C19" s="2"/>
      <c r="D19" s="2"/>
      <c r="E19" s="2"/>
    </row>
    <row r="20" spans="3:5" x14ac:dyDescent="0.2">
      <c r="C20" s="2"/>
      <c r="D20" s="2"/>
      <c r="E20" s="2"/>
    </row>
    <row r="21" spans="3:5" x14ac:dyDescent="0.2">
      <c r="C21" s="2"/>
      <c r="D21" s="2"/>
      <c r="E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6582-EB29-43E9-9D97-06C14B0EDA81}">
  <dimension ref="B1:X23"/>
  <sheetViews>
    <sheetView workbookViewId="0">
      <selection activeCell="V1" sqref="V1"/>
    </sheetView>
  </sheetViews>
  <sheetFormatPr baseColWidth="10" defaultColWidth="8.83203125" defaultRowHeight="15" x14ac:dyDescent="0.2"/>
  <cols>
    <col min="2" max="2" width="11" customWidth="1"/>
    <col min="4" max="4" width="10.5" customWidth="1"/>
    <col min="6" max="6" width="10.83203125" customWidth="1"/>
    <col min="8" max="8" width="10.5" customWidth="1"/>
    <col min="10" max="10" width="14.6640625" customWidth="1"/>
    <col min="12" max="13" width="9.83203125" customWidth="1"/>
    <col min="14" max="14" width="11.1640625" customWidth="1"/>
    <col min="16" max="16" width="11.83203125" customWidth="1"/>
    <col min="18" max="18" width="10" customWidth="1"/>
    <col min="20" max="20" width="10.5" customWidth="1"/>
    <col min="22" max="22" width="10.5" customWidth="1"/>
    <col min="24" max="24" width="10.33203125" customWidth="1"/>
  </cols>
  <sheetData>
    <row r="1" spans="2:24" x14ac:dyDescent="0.2">
      <c r="B1" s="5" t="s">
        <v>5</v>
      </c>
      <c r="F1" s="5" t="s">
        <v>6</v>
      </c>
      <c r="J1" s="5" t="s">
        <v>10</v>
      </c>
      <c r="N1" s="5" t="s">
        <v>11</v>
      </c>
      <c r="R1" s="5" t="s">
        <v>12</v>
      </c>
      <c r="V1" s="5" t="s">
        <v>13</v>
      </c>
    </row>
    <row r="2" spans="2:24" ht="48" x14ac:dyDescent="0.2">
      <c r="B2" s="3" t="s">
        <v>7</v>
      </c>
      <c r="C2" s="3" t="s">
        <v>8</v>
      </c>
      <c r="D2" s="3" t="s">
        <v>9</v>
      </c>
      <c r="F2" s="3" t="s">
        <v>7</v>
      </c>
      <c r="G2" s="3" t="s">
        <v>8</v>
      </c>
      <c r="H2" s="3" t="s">
        <v>9</v>
      </c>
      <c r="J2" s="3" t="s">
        <v>7</v>
      </c>
      <c r="K2" s="3" t="s">
        <v>8</v>
      </c>
      <c r="L2" s="3" t="s">
        <v>9</v>
      </c>
      <c r="M2" s="3"/>
      <c r="N2" s="3" t="s">
        <v>7</v>
      </c>
      <c r="O2" s="3" t="s">
        <v>8</v>
      </c>
      <c r="P2" s="3" t="s">
        <v>9</v>
      </c>
      <c r="R2" s="3" t="s">
        <v>7</v>
      </c>
      <c r="S2" s="3" t="s">
        <v>8</v>
      </c>
      <c r="T2" s="3" t="s">
        <v>9</v>
      </c>
      <c r="V2" s="3" t="s">
        <v>7</v>
      </c>
      <c r="W2" s="3" t="s">
        <v>8</v>
      </c>
      <c r="X2" s="3" t="s">
        <v>9</v>
      </c>
    </row>
    <row r="3" spans="2:24" ht="16" x14ac:dyDescent="0.2">
      <c r="B3" s="2" t="s">
        <v>0</v>
      </c>
      <c r="C3">
        <v>268.80900000000003</v>
      </c>
      <c r="D3">
        <f>C3-C5</f>
        <v>98.393000000000029</v>
      </c>
      <c r="F3" s="2" t="s">
        <v>0</v>
      </c>
      <c r="G3">
        <v>270.14499999999998</v>
      </c>
      <c r="H3">
        <f>G3-G5</f>
        <v>99.617999999999995</v>
      </c>
      <c r="J3" s="2" t="s">
        <v>0</v>
      </c>
      <c r="K3">
        <v>260.76</v>
      </c>
      <c r="L3">
        <f>K3-K5</f>
        <v>83.478999999999985</v>
      </c>
      <c r="N3" s="2" t="s">
        <v>0</v>
      </c>
      <c r="O3">
        <v>260.76</v>
      </c>
      <c r="P3">
        <f>O3-O5</f>
        <v>83.478999999999985</v>
      </c>
      <c r="R3" s="2" t="s">
        <v>0</v>
      </c>
      <c r="S3">
        <v>237.63800000000001</v>
      </c>
      <c r="T3">
        <f>S3-S5</f>
        <v>64.098000000000013</v>
      </c>
      <c r="V3" s="2" t="s">
        <v>0</v>
      </c>
      <c r="W3">
        <v>212.37700000000001</v>
      </c>
      <c r="X3">
        <f>W3-W5</f>
        <v>25.584000000000003</v>
      </c>
    </row>
    <row r="4" spans="2:24" ht="16" x14ac:dyDescent="0.2">
      <c r="B4" s="2" t="s">
        <v>1</v>
      </c>
      <c r="C4">
        <v>182.648</v>
      </c>
      <c r="D4">
        <f>C4-C5</f>
        <v>12.231999999999999</v>
      </c>
      <c r="F4" s="2" t="s">
        <v>1</v>
      </c>
      <c r="G4">
        <v>179.74100000000001</v>
      </c>
      <c r="H4">
        <f>G4-G5</f>
        <v>9.2140000000000271</v>
      </c>
      <c r="J4" s="2" t="s">
        <v>1</v>
      </c>
      <c r="K4">
        <v>184.25</v>
      </c>
      <c r="L4">
        <f>K4-K5</f>
        <v>6.9689999999999941</v>
      </c>
      <c r="N4" s="2" t="s">
        <v>1</v>
      </c>
      <c r="O4">
        <v>184.25</v>
      </c>
      <c r="P4">
        <f>O4-O5</f>
        <v>6.9689999999999941</v>
      </c>
      <c r="R4" s="2" t="s">
        <v>1</v>
      </c>
      <c r="S4">
        <v>179.47499999999999</v>
      </c>
      <c r="T4">
        <f>S4-S5</f>
        <v>5.9350000000000023</v>
      </c>
      <c r="V4" s="2" t="s">
        <v>1</v>
      </c>
      <c r="W4">
        <v>193.03800000000001</v>
      </c>
      <c r="X4">
        <f>W4-W5</f>
        <v>6.2450000000000045</v>
      </c>
    </row>
    <row r="5" spans="2:24" ht="32" x14ac:dyDescent="0.2">
      <c r="B5" s="2" t="s">
        <v>2</v>
      </c>
      <c r="C5">
        <v>170.416</v>
      </c>
      <c r="F5" s="2" t="s">
        <v>2</v>
      </c>
      <c r="G5">
        <v>170.52699999999999</v>
      </c>
      <c r="J5" s="2" t="s">
        <v>2</v>
      </c>
      <c r="K5">
        <v>177.28100000000001</v>
      </c>
      <c r="N5" s="2" t="s">
        <v>2</v>
      </c>
      <c r="O5">
        <v>177.28100000000001</v>
      </c>
      <c r="R5" s="2" t="s">
        <v>2</v>
      </c>
      <c r="S5">
        <v>173.54</v>
      </c>
      <c r="V5" s="2" t="s">
        <v>2</v>
      </c>
      <c r="W5">
        <v>186.79300000000001</v>
      </c>
    </row>
    <row r="15" spans="2:24" x14ac:dyDescent="0.2">
      <c r="B15" s="6"/>
      <c r="C15" s="6"/>
      <c r="D15" s="6"/>
      <c r="E15" s="6"/>
      <c r="F15" s="6"/>
      <c r="G15" s="6"/>
    </row>
    <row r="16" spans="2:24" x14ac:dyDescent="0.2">
      <c r="B16" s="6"/>
      <c r="C16" s="6"/>
      <c r="D16" s="6"/>
      <c r="E16" s="6"/>
      <c r="F16" s="6"/>
      <c r="G16" s="6"/>
    </row>
    <row r="17" spans="2:7" x14ac:dyDescent="0.2">
      <c r="B17" s="6"/>
      <c r="C17" s="6"/>
      <c r="D17" s="6"/>
      <c r="E17" s="6"/>
      <c r="F17" s="6"/>
      <c r="G17" s="6"/>
    </row>
    <row r="18" spans="2:7" x14ac:dyDescent="0.2">
      <c r="B18" s="6"/>
      <c r="C18" s="7"/>
      <c r="D18" s="7"/>
      <c r="E18" s="7"/>
      <c r="F18" s="6"/>
      <c r="G18" s="6"/>
    </row>
    <row r="19" spans="2:7" x14ac:dyDescent="0.2">
      <c r="B19" s="6"/>
      <c r="C19" s="8"/>
      <c r="D19" s="6"/>
      <c r="E19" s="6"/>
      <c r="F19" s="6"/>
      <c r="G19" s="6"/>
    </row>
    <row r="20" spans="2:7" x14ac:dyDescent="0.2">
      <c r="B20" s="6"/>
      <c r="C20" s="8"/>
      <c r="D20" s="6"/>
      <c r="E20" s="6"/>
      <c r="F20" s="6"/>
      <c r="G20" s="6"/>
    </row>
    <row r="21" spans="2:7" x14ac:dyDescent="0.2">
      <c r="B21" s="6"/>
      <c r="C21" s="8"/>
      <c r="D21" s="6"/>
      <c r="E21" s="6"/>
      <c r="F21" s="6"/>
      <c r="G21" s="6"/>
    </row>
    <row r="22" spans="2:7" x14ac:dyDescent="0.2">
      <c r="B22" s="6"/>
      <c r="C22" s="6"/>
      <c r="D22" s="6"/>
      <c r="E22" s="6"/>
      <c r="F22" s="6"/>
      <c r="G22" s="6"/>
    </row>
    <row r="23" spans="2:7" x14ac:dyDescent="0.2">
      <c r="B23" s="6"/>
      <c r="C23" s="6"/>
      <c r="D23" s="6"/>
      <c r="E23" s="6"/>
      <c r="F23" s="6"/>
      <c r="G2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E0C0-11FE-4B13-82C9-95BC6C3A7031}">
  <dimension ref="A1:T7"/>
  <sheetViews>
    <sheetView tabSelected="1" workbookViewId="0">
      <selection activeCell="L1" sqref="L1:N1048576"/>
    </sheetView>
  </sheetViews>
  <sheetFormatPr baseColWidth="10" defaultColWidth="8.83203125" defaultRowHeight="15" x14ac:dyDescent="0.2"/>
  <cols>
    <col min="11" max="11" width="5.6640625" customWidth="1"/>
  </cols>
  <sheetData>
    <row r="1" spans="1:20" x14ac:dyDescent="0.2">
      <c r="A1" s="1" t="s">
        <v>20</v>
      </c>
    </row>
    <row r="2" spans="1:20" x14ac:dyDescent="0.2">
      <c r="B2" t="s">
        <v>18</v>
      </c>
      <c r="L2" t="s">
        <v>19</v>
      </c>
    </row>
    <row r="4" spans="1:20" s="1" customFormat="1" x14ac:dyDescent="0.2">
      <c r="B4" s="1" t="s">
        <v>14</v>
      </c>
      <c r="C4" s="1" t="s">
        <v>5</v>
      </c>
      <c r="D4" s="1" t="s">
        <v>6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3</v>
      </c>
      <c r="J4" s="1" t="s">
        <v>4</v>
      </c>
      <c r="L4" s="1" t="s">
        <v>14</v>
      </c>
      <c r="M4" s="1" t="s">
        <v>5</v>
      </c>
      <c r="N4" s="1" t="s">
        <v>6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3</v>
      </c>
      <c r="T4" s="1" t="s">
        <v>4</v>
      </c>
    </row>
    <row r="5" spans="1:20" x14ac:dyDescent="0.2">
      <c r="B5" t="s">
        <v>15</v>
      </c>
      <c r="C5">
        <v>100.566</v>
      </c>
      <c r="D5">
        <v>144.71899999999999</v>
      </c>
      <c r="E5">
        <v>150.48599999999996</v>
      </c>
      <c r="F5">
        <v>108.62400000000002</v>
      </c>
      <c r="G5">
        <v>145.476</v>
      </c>
      <c r="H5">
        <v>157.27199999999996</v>
      </c>
      <c r="I5">
        <f>AVERAGE(C5:H5)</f>
        <v>134.52383333333333</v>
      </c>
      <c r="J5">
        <f>_xlfn.STDEV.P(C5:H5)</f>
        <v>21.679856398791571</v>
      </c>
      <c r="L5" t="s">
        <v>15</v>
      </c>
      <c r="M5">
        <v>14.384000000000015</v>
      </c>
      <c r="N5">
        <v>19.943999999999988</v>
      </c>
      <c r="O5">
        <v>21.59099999999998</v>
      </c>
      <c r="P5">
        <v>14.106000000000023</v>
      </c>
      <c r="Q5">
        <v>19.385999999999996</v>
      </c>
      <c r="R5">
        <v>16.95999999999998</v>
      </c>
      <c r="S5">
        <f>AVERAGE(M5:R5)</f>
        <v>17.728499999999997</v>
      </c>
      <c r="T5">
        <f>_xlfn.STDEV.P(M5:R5)</f>
        <v>2.8128701682326569</v>
      </c>
    </row>
    <row r="6" spans="1:20" x14ac:dyDescent="0.2">
      <c r="B6" t="s">
        <v>16</v>
      </c>
      <c r="C6">
        <v>71.805999999999983</v>
      </c>
      <c r="D6">
        <v>88.85</v>
      </c>
      <c r="E6">
        <v>80.417999999999978</v>
      </c>
      <c r="F6">
        <v>95.154999999999973</v>
      </c>
      <c r="G6">
        <v>43.379999999999995</v>
      </c>
      <c r="I6">
        <f t="shared" ref="I6:I7" si="0">AVERAGE(C6:H6)</f>
        <v>75.92179999999999</v>
      </c>
      <c r="J6">
        <f t="shared" ref="J6:J7" si="1">_xlfn.STDEV.P(C6:H6)</f>
        <v>18.073066750277874</v>
      </c>
      <c r="L6" t="s">
        <v>16</v>
      </c>
      <c r="M6">
        <v>8.5449999999999875</v>
      </c>
      <c r="N6">
        <v>7.660000000000025</v>
      </c>
      <c r="O6">
        <v>8.4769999999999754</v>
      </c>
      <c r="P6">
        <v>5.7259999999999991</v>
      </c>
      <c r="Q6">
        <v>4.5970000000000084</v>
      </c>
      <c r="S6">
        <f t="shared" ref="S6:S7" si="2">AVERAGE(M6:R6)</f>
        <v>7.0009999999999994</v>
      </c>
      <c r="T6">
        <f t="shared" ref="T6:T7" si="3">_xlfn.STDEV.P(M6:R6)</f>
        <v>1.5749053304881457</v>
      </c>
    </row>
    <row r="7" spans="1:20" x14ac:dyDescent="0.2">
      <c r="B7" t="s">
        <v>17</v>
      </c>
      <c r="C7">
        <v>98.393000000000029</v>
      </c>
      <c r="D7">
        <v>99.617999999999995</v>
      </c>
      <c r="E7">
        <v>83.478999999999985</v>
      </c>
      <c r="F7">
        <v>83.478999999999985</v>
      </c>
      <c r="G7">
        <v>64.098000000000013</v>
      </c>
      <c r="H7">
        <v>25.584000000000003</v>
      </c>
      <c r="I7">
        <f t="shared" si="0"/>
        <v>75.775166666666664</v>
      </c>
      <c r="J7">
        <f t="shared" si="1"/>
        <v>25.345133046383662</v>
      </c>
      <c r="L7" t="s">
        <v>17</v>
      </c>
      <c r="M7">
        <v>12.231999999999999</v>
      </c>
      <c r="N7">
        <v>9.2140000000000271</v>
      </c>
      <c r="O7">
        <v>6.9689999999999941</v>
      </c>
      <c r="P7">
        <v>6.9689999999999941</v>
      </c>
      <c r="Q7">
        <v>5.9350000000000023</v>
      </c>
      <c r="R7">
        <v>6.2450000000000045</v>
      </c>
      <c r="S7">
        <f t="shared" si="2"/>
        <v>7.9273333333333369</v>
      </c>
      <c r="T7">
        <f t="shared" si="3"/>
        <v>2.1917310256710136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+</vt:lpstr>
      <vt:lpstr>Hs,+,+</vt:lpstr>
      <vt:lpstr>HL,+,+</vt:lpstr>
      <vt:lpstr>summary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2020-12-16T17:35:56Z</dcterms:created>
  <dcterms:modified xsi:type="dcterms:W3CDTF">2021-07-20T13:49:17Z</dcterms:modified>
</cp:coreProperties>
</file>