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A34090D0-183D-8D4D-B5D3-4FEFB4FD6AF2}" xr6:coauthVersionLast="47" xr6:coauthVersionMax="47" xr10:uidLastSave="{00000000-0000-0000-0000-000000000000}"/>
  <bookViews>
    <workbookView xWindow="920" yWindow="1300" windowWidth="16720" windowHeight="14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8" i="1"/>
  <c r="E10" i="1"/>
  <c r="E12" i="1"/>
  <c r="E14" i="1"/>
  <c r="E16" i="1"/>
  <c r="E4" i="1"/>
  <c r="E23" i="1" s="1"/>
  <c r="J6" i="1"/>
  <c r="J8" i="1"/>
  <c r="J10" i="1"/>
  <c r="J12" i="1"/>
  <c r="J14" i="1"/>
  <c r="J16" i="1"/>
  <c r="J18" i="1"/>
  <c r="J4" i="1"/>
  <c r="J23" i="1" l="1"/>
  <c r="E24" i="1"/>
  <c r="E21" i="1"/>
  <c r="J21" i="1"/>
  <c r="E22" i="1"/>
  <c r="J22" i="1"/>
</calcChain>
</file>

<file path=xl/sharedStrings.xml><?xml version="1.0" encoding="utf-8"?>
<sst xmlns="http://schemas.openxmlformats.org/spreadsheetml/2006/main" count="63" uniqueCount="21">
  <si>
    <t>avg</t>
  </si>
  <si>
    <t>stdev</t>
  </si>
  <si>
    <t>count</t>
  </si>
  <si>
    <t>ttest</t>
  </si>
  <si>
    <t>sample#</t>
  </si>
  <si>
    <t>background</t>
  </si>
  <si>
    <t>dpp stripe signal</t>
  </si>
  <si>
    <t>measured region</t>
  </si>
  <si>
    <t>fluorescent intensity</t>
  </si>
  <si>
    <t>dpp stripe-background intensity</t>
  </si>
  <si>
    <t>disc1</t>
  </si>
  <si>
    <t>disc2</t>
  </si>
  <si>
    <t>disc3</t>
  </si>
  <si>
    <t>disc4</t>
  </si>
  <si>
    <t>disc5</t>
  </si>
  <si>
    <t>disc6</t>
  </si>
  <si>
    <t>disc7</t>
  </si>
  <si>
    <t>disc8</t>
  </si>
  <si>
    <t>genotype:WT</t>
  </si>
  <si>
    <t>genotype:DB/DB;+/+</t>
  </si>
  <si>
    <t>Figure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</si>
</sst>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" sqref="F1:F1048576"/>
    </sheetView>
  </sheetViews>
  <sheetFormatPr baseColWidth="10" defaultColWidth="8.83203125" defaultRowHeight="15" x14ac:dyDescent="0.2"/>
  <cols>
    <col min="3" max="3" width="10.5" customWidth="1"/>
    <col min="4" max="4" width="11.83203125" customWidth="1"/>
    <col min="5" max="5" width="16.83203125" customWidth="1"/>
    <col min="6" max="6" width="3.5" customWidth="1"/>
    <col min="8" max="8" width="9.83203125" customWidth="1"/>
    <col min="9" max="9" width="10.33203125" customWidth="1"/>
    <col min="10" max="10" width="16.1640625" customWidth="1"/>
  </cols>
  <sheetData>
    <row r="1" spans="1:10" ht="16" thickBot="1" x14ac:dyDescent="0.25">
      <c r="A1" s="20" t="s">
        <v>20</v>
      </c>
    </row>
    <row r="2" spans="1:10" s="1" customFormat="1" ht="48" x14ac:dyDescent="0.2">
      <c r="B2" s="2" t="s">
        <v>18</v>
      </c>
      <c r="C2" s="3"/>
      <c r="D2" s="3"/>
      <c r="E2" s="4"/>
      <c r="G2" s="2" t="s">
        <v>19</v>
      </c>
      <c r="H2" s="3"/>
      <c r="I2" s="3"/>
      <c r="J2" s="4"/>
    </row>
    <row r="3" spans="1:10" s="1" customFormat="1" ht="48" x14ac:dyDescent="0.2">
      <c r="B3" s="14" t="s">
        <v>4</v>
      </c>
      <c r="C3" s="15" t="s">
        <v>7</v>
      </c>
      <c r="D3" s="15" t="s">
        <v>8</v>
      </c>
      <c r="E3" s="16" t="s">
        <v>9</v>
      </c>
      <c r="G3" s="14" t="s">
        <v>4</v>
      </c>
      <c r="H3" s="15" t="s">
        <v>7</v>
      </c>
      <c r="I3" s="15" t="s">
        <v>8</v>
      </c>
      <c r="J3" s="16" t="s">
        <v>9</v>
      </c>
    </row>
    <row r="4" spans="1:10" s="1" customFormat="1" ht="32" x14ac:dyDescent="0.2">
      <c r="B4" s="19" t="s">
        <v>10</v>
      </c>
      <c r="C4" s="6" t="s">
        <v>6</v>
      </c>
      <c r="D4" s="6">
        <v>298.35199999999998</v>
      </c>
      <c r="E4" s="7">
        <f>D4-D5</f>
        <v>75.466999999999985</v>
      </c>
      <c r="G4" s="19" t="s">
        <v>10</v>
      </c>
      <c r="H4" s="6" t="s">
        <v>6</v>
      </c>
      <c r="I4" s="6">
        <v>483.59399999999999</v>
      </c>
      <c r="J4" s="7">
        <f>I4-I5</f>
        <v>170.94</v>
      </c>
    </row>
    <row r="5" spans="1:10" s="1" customFormat="1" ht="32" x14ac:dyDescent="0.2">
      <c r="B5" s="19"/>
      <c r="C5" s="6" t="s">
        <v>5</v>
      </c>
      <c r="D5" s="6">
        <v>222.88499999999999</v>
      </c>
      <c r="E5" s="7"/>
      <c r="G5" s="19"/>
      <c r="H5" s="6" t="s">
        <v>5</v>
      </c>
      <c r="I5" s="6">
        <v>312.654</v>
      </c>
      <c r="J5" s="7"/>
    </row>
    <row r="6" spans="1:10" s="1" customFormat="1" ht="32" x14ac:dyDescent="0.2">
      <c r="B6" s="19" t="s">
        <v>11</v>
      </c>
      <c r="C6" s="6" t="s">
        <v>6</v>
      </c>
      <c r="D6" s="6">
        <v>335.09899999999999</v>
      </c>
      <c r="E6" s="7">
        <f t="shared" ref="E6" si="0">D6-D7</f>
        <v>94.480999999999995</v>
      </c>
      <c r="G6" s="19" t="s">
        <v>11</v>
      </c>
      <c r="H6" s="6" t="s">
        <v>6</v>
      </c>
      <c r="I6" s="6">
        <v>606.245</v>
      </c>
      <c r="J6" s="7">
        <f t="shared" ref="J6" si="1">I6-I7</f>
        <v>255.572</v>
      </c>
    </row>
    <row r="7" spans="1:10" s="1" customFormat="1" ht="32" x14ac:dyDescent="0.2">
      <c r="B7" s="19"/>
      <c r="C7" s="6" t="s">
        <v>5</v>
      </c>
      <c r="D7" s="6">
        <v>240.61799999999999</v>
      </c>
      <c r="E7" s="7"/>
      <c r="G7" s="19"/>
      <c r="H7" s="6" t="s">
        <v>5</v>
      </c>
      <c r="I7" s="6">
        <v>350.673</v>
      </c>
      <c r="J7" s="7"/>
    </row>
    <row r="8" spans="1:10" s="1" customFormat="1" ht="32" x14ac:dyDescent="0.2">
      <c r="B8" s="19" t="s">
        <v>12</v>
      </c>
      <c r="C8" s="6" t="s">
        <v>6</v>
      </c>
      <c r="D8" s="6">
        <v>381.34800000000001</v>
      </c>
      <c r="E8" s="7">
        <f t="shared" ref="E8" si="2">D8-D9</f>
        <v>124.38999999999999</v>
      </c>
      <c r="G8" s="19" t="s">
        <v>12</v>
      </c>
      <c r="H8" s="6" t="s">
        <v>6</v>
      </c>
      <c r="I8" s="6">
        <v>427.12599999999998</v>
      </c>
      <c r="J8" s="7">
        <f t="shared" ref="J8" si="3">I8-I9</f>
        <v>157.16699999999997</v>
      </c>
    </row>
    <row r="9" spans="1:10" s="1" customFormat="1" ht="32" x14ac:dyDescent="0.2">
      <c r="B9" s="19"/>
      <c r="C9" s="6" t="s">
        <v>5</v>
      </c>
      <c r="D9" s="6">
        <v>256.95800000000003</v>
      </c>
      <c r="E9" s="7"/>
      <c r="G9" s="19"/>
      <c r="H9" s="6" t="s">
        <v>5</v>
      </c>
      <c r="I9" s="6">
        <v>269.959</v>
      </c>
      <c r="J9" s="7"/>
    </row>
    <row r="10" spans="1:10" s="1" customFormat="1" ht="32" x14ac:dyDescent="0.2">
      <c r="B10" s="19" t="s">
        <v>13</v>
      </c>
      <c r="C10" s="6" t="s">
        <v>6</v>
      </c>
      <c r="D10" s="6">
        <v>344.80500000000001</v>
      </c>
      <c r="E10" s="7">
        <f t="shared" ref="E10" si="4">D10-D11</f>
        <v>107.17500000000001</v>
      </c>
      <c r="G10" s="19" t="s">
        <v>13</v>
      </c>
      <c r="H10" s="6" t="s">
        <v>6</v>
      </c>
      <c r="I10" s="6">
        <v>483.52</v>
      </c>
      <c r="J10" s="7">
        <f t="shared" ref="J10" si="5">I10-I11</f>
        <v>184.63599999999997</v>
      </c>
    </row>
    <row r="11" spans="1:10" s="1" customFormat="1" ht="32" x14ac:dyDescent="0.2">
      <c r="B11" s="19"/>
      <c r="C11" s="6" t="s">
        <v>5</v>
      </c>
      <c r="D11" s="6">
        <v>237.63</v>
      </c>
      <c r="E11" s="7"/>
      <c r="G11" s="19"/>
      <c r="H11" s="6" t="s">
        <v>5</v>
      </c>
      <c r="I11" s="6">
        <v>298.88400000000001</v>
      </c>
      <c r="J11" s="7"/>
    </row>
    <row r="12" spans="1:10" s="1" customFormat="1" ht="32" x14ac:dyDescent="0.2">
      <c r="B12" s="19" t="s">
        <v>14</v>
      </c>
      <c r="C12" s="6" t="s">
        <v>6</v>
      </c>
      <c r="D12" s="6">
        <v>366.53199999999998</v>
      </c>
      <c r="E12" s="7">
        <f t="shared" ref="E12" si="6">D12-D13</f>
        <v>120.36799999999999</v>
      </c>
      <c r="G12" s="19" t="s">
        <v>14</v>
      </c>
      <c r="H12" s="6" t="s">
        <v>6</v>
      </c>
      <c r="I12" s="6">
        <v>548.51199999999994</v>
      </c>
      <c r="J12" s="7">
        <f t="shared" ref="J12" si="7">I12-I13</f>
        <v>229.51399999999995</v>
      </c>
    </row>
    <row r="13" spans="1:10" s="1" customFormat="1" ht="32" x14ac:dyDescent="0.2">
      <c r="B13" s="19"/>
      <c r="C13" s="6" t="s">
        <v>5</v>
      </c>
      <c r="D13" s="6">
        <v>246.16399999999999</v>
      </c>
      <c r="E13" s="7"/>
      <c r="G13" s="19"/>
      <c r="H13" s="6" t="s">
        <v>5</v>
      </c>
      <c r="I13" s="6">
        <v>318.99799999999999</v>
      </c>
      <c r="J13" s="7"/>
    </row>
    <row r="14" spans="1:10" s="1" customFormat="1" ht="32" x14ac:dyDescent="0.2">
      <c r="B14" s="19" t="s">
        <v>15</v>
      </c>
      <c r="C14" s="6" t="s">
        <v>6</v>
      </c>
      <c r="D14" s="6">
        <v>296.77100000000002</v>
      </c>
      <c r="E14" s="7">
        <f t="shared" ref="E14" si="8">D14-D15</f>
        <v>79.084000000000003</v>
      </c>
      <c r="G14" s="19" t="s">
        <v>15</v>
      </c>
      <c r="H14" s="6" t="s">
        <v>6</v>
      </c>
      <c r="I14" s="6">
        <v>472.95699999999999</v>
      </c>
      <c r="J14" s="7">
        <f t="shared" ref="J14" si="9">I14-I15</f>
        <v>164.45799999999997</v>
      </c>
    </row>
    <row r="15" spans="1:10" s="1" customFormat="1" ht="32" x14ac:dyDescent="0.2">
      <c r="B15" s="19"/>
      <c r="C15" s="6" t="s">
        <v>5</v>
      </c>
      <c r="D15" s="6">
        <v>217.68700000000001</v>
      </c>
      <c r="E15" s="7"/>
      <c r="G15" s="19"/>
      <c r="H15" s="6" t="s">
        <v>5</v>
      </c>
      <c r="I15" s="6">
        <v>308.49900000000002</v>
      </c>
      <c r="J15" s="7"/>
    </row>
    <row r="16" spans="1:10" s="1" customFormat="1" ht="32" x14ac:dyDescent="0.2">
      <c r="B16" s="19" t="s">
        <v>16</v>
      </c>
      <c r="C16" s="6" t="s">
        <v>6</v>
      </c>
      <c r="D16" s="6">
        <v>311.09199999999998</v>
      </c>
      <c r="E16" s="7">
        <f t="shared" ref="E16" si="10">D16-D17</f>
        <v>88.286999999999978</v>
      </c>
      <c r="G16" s="19" t="s">
        <v>16</v>
      </c>
      <c r="H16" s="6" t="s">
        <v>6</v>
      </c>
      <c r="I16" s="6">
        <v>443.55799999999999</v>
      </c>
      <c r="J16" s="7">
        <f t="shared" ref="J16" si="11">I16-I17</f>
        <v>164.03199999999998</v>
      </c>
    </row>
    <row r="17" spans="2:10" s="1" customFormat="1" ht="32" x14ac:dyDescent="0.2">
      <c r="B17" s="19"/>
      <c r="C17" s="6" t="s">
        <v>5</v>
      </c>
      <c r="D17" s="6">
        <v>222.80500000000001</v>
      </c>
      <c r="E17" s="7"/>
      <c r="G17" s="19"/>
      <c r="H17" s="6" t="s">
        <v>5</v>
      </c>
      <c r="I17" s="6">
        <v>279.52600000000001</v>
      </c>
      <c r="J17" s="7"/>
    </row>
    <row r="18" spans="2:10" s="1" customFormat="1" ht="32" x14ac:dyDescent="0.2">
      <c r="B18" s="5"/>
      <c r="C18" s="6"/>
      <c r="D18" s="6"/>
      <c r="E18" s="7"/>
      <c r="G18" s="19" t="s">
        <v>17</v>
      </c>
      <c r="H18" s="6" t="s">
        <v>6</v>
      </c>
      <c r="I18" s="6">
        <v>549.17700000000002</v>
      </c>
      <c r="J18" s="7">
        <f t="shared" ref="J18" si="12">I18-I19</f>
        <v>230.92600000000004</v>
      </c>
    </row>
    <row r="19" spans="2:10" s="1" customFormat="1" ht="32" x14ac:dyDescent="0.2">
      <c r="B19" s="5"/>
      <c r="C19" s="6"/>
      <c r="D19" s="6"/>
      <c r="E19" s="7"/>
      <c r="G19" s="19"/>
      <c r="H19" s="6" t="s">
        <v>5</v>
      </c>
      <c r="I19" s="6">
        <v>318.25099999999998</v>
      </c>
      <c r="J19" s="7"/>
    </row>
    <row r="20" spans="2:10" s="1" customFormat="1" x14ac:dyDescent="0.2">
      <c r="B20" s="5"/>
      <c r="C20" s="6"/>
      <c r="D20" s="6"/>
      <c r="E20" s="7"/>
      <c r="G20" s="5"/>
      <c r="H20" s="6"/>
      <c r="I20" s="6"/>
      <c r="J20" s="7"/>
    </row>
    <row r="21" spans="2:10" s="1" customFormat="1" ht="16" x14ac:dyDescent="0.2">
      <c r="B21" s="5"/>
      <c r="C21" s="15" t="s">
        <v>0</v>
      </c>
      <c r="D21" s="6"/>
      <c r="E21" s="7">
        <f>AVERAGE(E4:E20)</f>
        <v>98.464571428571418</v>
      </c>
      <c r="G21" s="5"/>
      <c r="H21" s="6"/>
      <c r="I21" s="15" t="s">
        <v>0</v>
      </c>
      <c r="J21" s="7">
        <f>AVERAGE(J4:J20)</f>
        <v>194.65562499999999</v>
      </c>
    </row>
    <row r="22" spans="2:10" s="1" customFormat="1" ht="16" x14ac:dyDescent="0.2">
      <c r="B22" s="5"/>
      <c r="C22" s="15" t="s">
        <v>1</v>
      </c>
      <c r="D22" s="6"/>
      <c r="E22" s="7">
        <f>_xlfn.STDEV.P(E4:E20)</f>
        <v>17.935225665529515</v>
      </c>
      <c r="G22" s="5"/>
      <c r="H22" s="6"/>
      <c r="I22" s="15" t="s">
        <v>1</v>
      </c>
      <c r="J22" s="7">
        <f>_xlfn.STDEV.P(J4:J20)</f>
        <v>35.635963007674839</v>
      </c>
    </row>
    <row r="23" spans="2:10" s="1" customFormat="1" ht="17" thickBot="1" x14ac:dyDescent="0.25">
      <c r="B23" s="5"/>
      <c r="C23" s="15" t="s">
        <v>2</v>
      </c>
      <c r="D23" s="6"/>
      <c r="E23" s="7">
        <f>COUNT(E4:E20)</f>
        <v>7</v>
      </c>
      <c r="G23" s="11"/>
      <c r="H23" s="12"/>
      <c r="I23" s="18" t="s">
        <v>2</v>
      </c>
      <c r="J23" s="13">
        <f>COUNT(J4:J20)</f>
        <v>8</v>
      </c>
    </row>
    <row r="24" spans="2:10" ht="16" thickBot="1" x14ac:dyDescent="0.25">
      <c r="B24" s="8"/>
      <c r="C24" s="17" t="s">
        <v>3</v>
      </c>
      <c r="D24" s="9"/>
      <c r="E24" s="10">
        <f>_xlfn.T.TEST(E4:E20,J4:J20,2,2)</f>
        <v>4.3373684822652321E-5</v>
      </c>
    </row>
  </sheetData>
  <mergeCells count="15">
    <mergeCell ref="G18:G19"/>
    <mergeCell ref="B16:B17"/>
    <mergeCell ref="G4:G5"/>
    <mergeCell ref="G6:G7"/>
    <mergeCell ref="G8:G9"/>
    <mergeCell ref="G10:G11"/>
    <mergeCell ref="G12:G13"/>
    <mergeCell ref="G14:G15"/>
    <mergeCell ref="G16:G17"/>
    <mergeCell ref="B4:B5"/>
    <mergeCell ref="B6:B7"/>
    <mergeCell ref="B8:B9"/>
    <mergeCell ref="B10:B11"/>
    <mergeCell ref="B12:B13"/>
    <mergeCell ref="B14:B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2019-09-26T21:28:05Z</dcterms:created>
  <dcterms:modified xsi:type="dcterms:W3CDTF">2021-07-20T13:52:08Z</dcterms:modified>
</cp:coreProperties>
</file>