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711"/>
  <workbookPr/>
  <mc:AlternateContent xmlns:mc="http://schemas.openxmlformats.org/markup-compatibility/2006">
    <mc:Choice Requires="x15">
      <x15ac:absPath xmlns:x15ac="http://schemas.microsoft.com/office/spreadsheetml/2010/11/ac" url="/Users/tomkornberg/Documents/Working folder/Active/Ryo release/Revision 3-2021/Data files/"/>
    </mc:Choice>
  </mc:AlternateContent>
  <xr:revisionPtr revIDLastSave="0" documentId="13_ncr:1_{EF8D06AD-E74E-B84C-A640-08DD4029BE5D}" xr6:coauthVersionLast="47" xr6:coauthVersionMax="47" xr10:uidLastSave="{00000000-0000-0000-0000-000000000000}"/>
  <bookViews>
    <workbookView xWindow="1000" yWindow="1120" windowWidth="22100" windowHeight="13240" activeTab="1" xr2:uid="{00000000-000D-0000-FFFF-FFFF00000000}"/>
  </bookViews>
  <sheets>
    <sheet name="Sending cells" sheetId="2" r:id="rId1"/>
    <sheet name="Receiving cells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3" i="1" l="1"/>
  <c r="E12" i="1"/>
  <c r="I13" i="2"/>
  <c r="I12" i="2"/>
  <c r="I11" i="2"/>
  <c r="D13" i="2"/>
  <c r="D12" i="2"/>
  <c r="D11" i="2"/>
  <c r="D9" i="2"/>
  <c r="D8" i="2"/>
  <c r="I8" i="2"/>
  <c r="D7" i="2"/>
  <c r="I7" i="2"/>
  <c r="D6" i="2"/>
  <c r="I6" i="2"/>
  <c r="D5" i="2"/>
  <c r="I5" i="2"/>
  <c r="D4" i="2"/>
  <c r="I4" i="2"/>
  <c r="E7" i="1"/>
  <c r="E11" i="1" s="1"/>
  <c r="E6" i="1"/>
  <c r="E5" i="1"/>
  <c r="E4" i="1"/>
  <c r="J4" i="1"/>
  <c r="J8" i="1"/>
  <c r="J5" i="1"/>
  <c r="J13" i="1" s="1"/>
  <c r="J6" i="1"/>
  <c r="J7" i="1"/>
  <c r="E8" i="1"/>
  <c r="E9" i="1"/>
  <c r="J12" i="1" l="1"/>
  <c r="J11" i="1"/>
</calcChain>
</file>

<file path=xl/sharedStrings.xml><?xml version="1.0" encoding="utf-8"?>
<sst xmlns="http://schemas.openxmlformats.org/spreadsheetml/2006/main" count="55" uniqueCount="17">
  <si>
    <t>avg</t>
  </si>
  <si>
    <t>stdev</t>
  </si>
  <si>
    <t>count</t>
  </si>
  <si>
    <t>genotype: WT</t>
  </si>
  <si>
    <t>genotype:DB/DB;+/+</t>
  </si>
  <si>
    <t>sample#</t>
  </si>
  <si>
    <t>intensity in sending region</t>
  </si>
  <si>
    <t>backround intensity</t>
  </si>
  <si>
    <t>sending-background intensity</t>
  </si>
  <si>
    <t>disc1</t>
  </si>
  <si>
    <t>disc2</t>
  </si>
  <si>
    <t>disc3</t>
  </si>
  <si>
    <t>disc4</t>
  </si>
  <si>
    <t>disc5</t>
  </si>
  <si>
    <t>disc6</t>
  </si>
  <si>
    <t>genotype: DB/DB;+/+</t>
  </si>
  <si>
    <t>Figure 3I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</si>
</sst>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2" borderId="0" xfId="0" applyFill="1"/>
    <xf numFmtId="0" fontId="2" fillId="0" borderId="0" xfId="0" applyFont="1"/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0" xfId="0" applyFill="1"/>
    <xf numFmtId="0" fontId="0" fillId="0" borderId="1" xfId="0" applyBorder="1"/>
    <xf numFmtId="0" fontId="0" fillId="2" borderId="2" xfId="0" applyFill="1" applyBorder="1"/>
    <xf numFmtId="0" fontId="0" fillId="0" borderId="3" xfId="0" applyBorder="1"/>
    <xf numFmtId="0" fontId="2" fillId="0" borderId="4" xfId="0" applyFont="1" applyBorder="1" applyAlignment="1">
      <alignment wrapText="1"/>
    </xf>
    <xf numFmtId="0" fontId="2" fillId="0" borderId="0" xfId="0" applyFont="1" applyBorder="1" applyAlignment="1">
      <alignment wrapText="1"/>
    </xf>
    <xf numFmtId="0" fontId="2" fillId="0" borderId="5" xfId="0" applyFont="1" applyBorder="1" applyAlignment="1">
      <alignment wrapText="1"/>
    </xf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2" fillId="0" borderId="0" xfId="0" applyFont="1" applyBorder="1"/>
    <xf numFmtId="0" fontId="2" fillId="0" borderId="7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03C30F-3E3E-4E4E-BFEA-121BB2B76EBA}">
  <dimension ref="A2:I13"/>
  <sheetViews>
    <sheetView workbookViewId="0">
      <selection activeCell="A2" sqref="A2:D13"/>
    </sheetView>
  </sheetViews>
  <sheetFormatPr baseColWidth="10" defaultColWidth="8.83203125" defaultRowHeight="15" x14ac:dyDescent="0.2"/>
  <cols>
    <col min="2" max="2" width="11.5" customWidth="1"/>
    <col min="3" max="3" width="11.33203125" customWidth="1"/>
    <col min="4" max="4" width="10.6640625" customWidth="1"/>
    <col min="8" max="8" width="10" customWidth="1"/>
    <col min="9" max="9" width="10.83203125" customWidth="1"/>
  </cols>
  <sheetData>
    <row r="2" spans="1:9" x14ac:dyDescent="0.2">
      <c r="B2" s="1" t="s">
        <v>3</v>
      </c>
      <c r="C2" s="1"/>
      <c r="G2" s="1" t="s">
        <v>4</v>
      </c>
      <c r="H2" s="1"/>
    </row>
    <row r="3" spans="1:9" s="4" customFormat="1" ht="64" x14ac:dyDescent="0.2">
      <c r="A3" s="3" t="s">
        <v>5</v>
      </c>
      <c r="B3" s="3" t="s">
        <v>6</v>
      </c>
      <c r="C3" s="3" t="s">
        <v>7</v>
      </c>
      <c r="D3" s="3" t="s">
        <v>8</v>
      </c>
      <c r="E3" s="3"/>
      <c r="F3" s="3" t="s">
        <v>5</v>
      </c>
      <c r="G3" s="3" t="s">
        <v>6</v>
      </c>
      <c r="H3" s="3" t="s">
        <v>7</v>
      </c>
      <c r="I3" s="3" t="s">
        <v>8</v>
      </c>
    </row>
    <row r="4" spans="1:9" x14ac:dyDescent="0.2">
      <c r="A4" t="s">
        <v>9</v>
      </c>
      <c r="B4">
        <v>257.90100000000001</v>
      </c>
      <c r="C4">
        <v>165.58199999999999</v>
      </c>
      <c r="D4">
        <f t="shared" ref="D4:D9" si="0">B4-C4</f>
        <v>92.319000000000017</v>
      </c>
      <c r="F4" t="s">
        <v>9</v>
      </c>
      <c r="G4">
        <v>307.18400000000003</v>
      </c>
      <c r="H4">
        <v>176.31800000000001</v>
      </c>
      <c r="I4">
        <f>G4-H4</f>
        <v>130.86600000000001</v>
      </c>
    </row>
    <row r="5" spans="1:9" x14ac:dyDescent="0.2">
      <c r="A5" t="s">
        <v>10</v>
      </c>
      <c r="B5">
        <v>254.172</v>
      </c>
      <c r="C5">
        <v>165.28200000000001</v>
      </c>
      <c r="D5">
        <f t="shared" si="0"/>
        <v>88.889999999999986</v>
      </c>
      <c r="F5" t="s">
        <v>10</v>
      </c>
      <c r="G5">
        <v>282.97500000000002</v>
      </c>
      <c r="H5">
        <v>171.059</v>
      </c>
      <c r="I5">
        <f>G5-H5</f>
        <v>111.91600000000003</v>
      </c>
    </row>
    <row r="6" spans="1:9" x14ac:dyDescent="0.2">
      <c r="A6" t="s">
        <v>11</v>
      </c>
      <c r="B6">
        <v>268.892</v>
      </c>
      <c r="C6">
        <v>165.185</v>
      </c>
      <c r="D6">
        <f t="shared" si="0"/>
        <v>103.70699999999999</v>
      </c>
      <c r="F6" t="s">
        <v>11</v>
      </c>
      <c r="G6">
        <v>314.56700000000001</v>
      </c>
      <c r="H6">
        <v>171.178</v>
      </c>
      <c r="I6">
        <f>G6-H6</f>
        <v>143.38900000000001</v>
      </c>
    </row>
    <row r="7" spans="1:9" x14ac:dyDescent="0.2">
      <c r="A7" t="s">
        <v>12</v>
      </c>
      <c r="B7">
        <v>296.78199999999998</v>
      </c>
      <c r="C7">
        <v>166.393</v>
      </c>
      <c r="D7">
        <f t="shared" si="0"/>
        <v>130.38899999999998</v>
      </c>
      <c r="F7" t="s">
        <v>12</v>
      </c>
      <c r="G7">
        <v>289.27600000000001</v>
      </c>
      <c r="H7">
        <v>173.08199999999999</v>
      </c>
      <c r="I7">
        <f>G7-H7</f>
        <v>116.19400000000002</v>
      </c>
    </row>
    <row r="8" spans="1:9" x14ac:dyDescent="0.2">
      <c r="A8" t="s">
        <v>13</v>
      </c>
      <c r="B8">
        <v>306.762</v>
      </c>
      <c r="C8">
        <v>166.44499999999999</v>
      </c>
      <c r="D8">
        <f t="shared" si="0"/>
        <v>140.31700000000001</v>
      </c>
      <c r="F8" t="s">
        <v>13</v>
      </c>
      <c r="G8">
        <v>302.33</v>
      </c>
      <c r="H8">
        <v>169.97200000000001</v>
      </c>
      <c r="I8">
        <f>G8-H8</f>
        <v>132.35799999999998</v>
      </c>
    </row>
    <row r="9" spans="1:9" x14ac:dyDescent="0.2">
      <c r="A9" t="s">
        <v>14</v>
      </c>
      <c r="B9">
        <v>284.72800000000001</v>
      </c>
      <c r="C9">
        <v>168.10499999999999</v>
      </c>
      <c r="D9">
        <f t="shared" si="0"/>
        <v>116.62300000000002</v>
      </c>
    </row>
    <row r="11" spans="1:9" x14ac:dyDescent="0.2">
      <c r="C11" s="2" t="s">
        <v>0</v>
      </c>
      <c r="D11">
        <f>AVERAGE(D4:D9)</f>
        <v>112.04083333333334</v>
      </c>
      <c r="H11" s="2" t="s">
        <v>0</v>
      </c>
      <c r="I11">
        <f>AVERAGE(I4:I9)</f>
        <v>126.94460000000001</v>
      </c>
    </row>
    <row r="12" spans="1:9" x14ac:dyDescent="0.2">
      <c r="C12" s="2" t="s">
        <v>1</v>
      </c>
      <c r="D12">
        <f>_xlfn.STDEV.P(D4:D9)</f>
        <v>18.9365503934998</v>
      </c>
      <c r="H12" s="2" t="s">
        <v>1</v>
      </c>
      <c r="I12">
        <f>_xlfn.STDEV.P(I4:I9)</f>
        <v>11.458924794237888</v>
      </c>
    </row>
    <row r="13" spans="1:9" x14ac:dyDescent="0.2">
      <c r="C13" s="2" t="s">
        <v>2</v>
      </c>
      <c r="D13">
        <f>COUNT(D4:D9)</f>
        <v>6</v>
      </c>
      <c r="H13" s="2" t="s">
        <v>2</v>
      </c>
      <c r="I13">
        <f>COUNT(I4:I9)</f>
        <v>5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1"/>
  <sheetViews>
    <sheetView tabSelected="1" workbookViewId="0">
      <selection activeCell="G17" sqref="G17"/>
    </sheetView>
  </sheetViews>
  <sheetFormatPr baseColWidth="10" defaultColWidth="12.83203125" defaultRowHeight="15" x14ac:dyDescent="0.2"/>
  <cols>
    <col min="6" max="6" width="4.5" customWidth="1"/>
  </cols>
  <sheetData>
    <row r="1" spans="1:10" ht="16" thickBot="1" x14ac:dyDescent="0.25">
      <c r="A1" s="2" t="s">
        <v>16</v>
      </c>
    </row>
    <row r="2" spans="1:10" x14ac:dyDescent="0.2">
      <c r="B2" s="6"/>
      <c r="C2" s="7" t="s">
        <v>3</v>
      </c>
      <c r="D2" s="7"/>
      <c r="E2" s="8"/>
      <c r="G2" s="6"/>
      <c r="H2" s="7" t="s">
        <v>15</v>
      </c>
      <c r="I2" s="7"/>
      <c r="J2" s="8"/>
    </row>
    <row r="3" spans="1:10" ht="48" x14ac:dyDescent="0.2">
      <c r="B3" s="9" t="s">
        <v>5</v>
      </c>
      <c r="C3" s="10" t="s">
        <v>6</v>
      </c>
      <c r="D3" s="10" t="s">
        <v>7</v>
      </c>
      <c r="E3" s="11" t="s">
        <v>8</v>
      </c>
      <c r="G3" s="9" t="s">
        <v>5</v>
      </c>
      <c r="H3" s="10" t="s">
        <v>6</v>
      </c>
      <c r="I3" s="10" t="s">
        <v>7</v>
      </c>
      <c r="J3" s="11" t="s">
        <v>8</v>
      </c>
    </row>
    <row r="4" spans="1:10" x14ac:dyDescent="0.2">
      <c r="B4" s="12" t="s">
        <v>9</v>
      </c>
      <c r="C4" s="13">
        <v>178.29499999999999</v>
      </c>
      <c r="D4" s="13">
        <v>165.58199999999999</v>
      </c>
      <c r="E4" s="14">
        <f t="shared" ref="E4:E9" si="0">C4-D4</f>
        <v>12.712999999999994</v>
      </c>
      <c r="G4" s="12" t="s">
        <v>9</v>
      </c>
      <c r="H4" s="13">
        <v>183.32300000000001</v>
      </c>
      <c r="I4" s="13">
        <v>176.31800000000001</v>
      </c>
      <c r="J4" s="14">
        <f>H4-I4</f>
        <v>7.0049999999999955</v>
      </c>
    </row>
    <row r="5" spans="1:10" x14ac:dyDescent="0.2">
      <c r="B5" s="12" t="s">
        <v>10</v>
      </c>
      <c r="C5" s="13">
        <v>177.31700000000001</v>
      </c>
      <c r="D5" s="13">
        <v>165.28200000000001</v>
      </c>
      <c r="E5" s="14">
        <f t="shared" si="0"/>
        <v>12.034999999999997</v>
      </c>
      <c r="G5" s="12" t="s">
        <v>10</v>
      </c>
      <c r="H5" s="13">
        <v>176.05699999999999</v>
      </c>
      <c r="I5" s="13">
        <v>171.059</v>
      </c>
      <c r="J5" s="14">
        <f>H5-I5</f>
        <v>4.9979999999999905</v>
      </c>
    </row>
    <row r="6" spans="1:10" x14ac:dyDescent="0.2">
      <c r="B6" s="12" t="s">
        <v>11</v>
      </c>
      <c r="C6" s="13">
        <v>178.97399999999999</v>
      </c>
      <c r="D6" s="13">
        <v>165.185</v>
      </c>
      <c r="E6" s="14">
        <f t="shared" si="0"/>
        <v>13.788999999999987</v>
      </c>
      <c r="G6" s="12" t="s">
        <v>11</v>
      </c>
      <c r="H6" s="13">
        <v>182.678</v>
      </c>
      <c r="I6" s="13">
        <v>171.178</v>
      </c>
      <c r="J6" s="14">
        <f>H6-I6</f>
        <v>11.5</v>
      </c>
    </row>
    <row r="7" spans="1:10" x14ac:dyDescent="0.2">
      <c r="B7" s="12" t="s">
        <v>12</v>
      </c>
      <c r="C7" s="13">
        <v>178.37700000000001</v>
      </c>
      <c r="D7" s="13">
        <v>166.393</v>
      </c>
      <c r="E7" s="14">
        <f t="shared" si="0"/>
        <v>11.984000000000009</v>
      </c>
      <c r="G7" s="12" t="s">
        <v>12</v>
      </c>
      <c r="H7" s="13">
        <v>178.06</v>
      </c>
      <c r="I7" s="13">
        <v>173.08199999999999</v>
      </c>
      <c r="J7" s="14">
        <f>H7-I7</f>
        <v>4.9780000000000086</v>
      </c>
    </row>
    <row r="8" spans="1:10" x14ac:dyDescent="0.2">
      <c r="B8" s="12" t="s">
        <v>13</v>
      </c>
      <c r="C8" s="13">
        <v>185.06</v>
      </c>
      <c r="D8" s="13">
        <v>166.44499999999999</v>
      </c>
      <c r="E8" s="14">
        <f t="shared" si="0"/>
        <v>18.615000000000009</v>
      </c>
      <c r="G8" s="12" t="s">
        <v>13</v>
      </c>
      <c r="H8" s="13">
        <v>179.30799999999999</v>
      </c>
      <c r="I8" s="13">
        <v>169.97200000000001</v>
      </c>
      <c r="J8" s="14">
        <f>H8-I8</f>
        <v>9.3359999999999843</v>
      </c>
    </row>
    <row r="9" spans="1:10" x14ac:dyDescent="0.2">
      <c r="B9" s="12" t="s">
        <v>14</v>
      </c>
      <c r="C9" s="13">
        <v>185.79599999999999</v>
      </c>
      <c r="D9" s="13">
        <v>168.10499999999999</v>
      </c>
      <c r="E9" s="14">
        <f t="shared" si="0"/>
        <v>17.691000000000003</v>
      </c>
      <c r="G9" s="12"/>
      <c r="H9" s="13"/>
      <c r="I9" s="13"/>
      <c r="J9" s="14"/>
    </row>
    <row r="10" spans="1:10" x14ac:dyDescent="0.2">
      <c r="B10" s="12"/>
      <c r="C10" s="13"/>
      <c r="D10" s="13"/>
      <c r="E10" s="14"/>
      <c r="G10" s="12"/>
      <c r="H10" s="13"/>
      <c r="I10" s="13"/>
      <c r="J10" s="14"/>
    </row>
    <row r="11" spans="1:10" x14ac:dyDescent="0.2">
      <c r="B11" s="12"/>
      <c r="C11" s="13"/>
      <c r="D11" s="18" t="s">
        <v>0</v>
      </c>
      <c r="E11" s="14">
        <f>AVERAGE(E4:E9)</f>
        <v>14.471166666666667</v>
      </c>
      <c r="G11" s="12"/>
      <c r="H11" s="13"/>
      <c r="I11" s="18" t="s">
        <v>0</v>
      </c>
      <c r="J11" s="14">
        <f>AVERAGE(J5:J10)</f>
        <v>7.7029999999999959</v>
      </c>
    </row>
    <row r="12" spans="1:10" x14ac:dyDescent="0.2">
      <c r="B12" s="12"/>
      <c r="C12" s="13"/>
      <c r="D12" s="18" t="s">
        <v>1</v>
      </c>
      <c r="E12" s="14">
        <f>_xlfn.STDEV.P(E4:E9)</f>
        <v>2.6837811893338546</v>
      </c>
      <c r="G12" s="12"/>
      <c r="H12" s="13"/>
      <c r="I12" s="18" t="s">
        <v>1</v>
      </c>
      <c r="J12" s="14">
        <f>_xlfn.STDEV.P(J5:J10)</f>
        <v>2.8207511410969941</v>
      </c>
    </row>
    <row r="13" spans="1:10" ht="16" thickBot="1" x14ac:dyDescent="0.25">
      <c r="B13" s="15"/>
      <c r="C13" s="16"/>
      <c r="D13" s="19" t="s">
        <v>2</v>
      </c>
      <c r="E13" s="17">
        <f>COUNT(E4:E9)</f>
        <v>6</v>
      </c>
      <c r="G13" s="15"/>
      <c r="H13" s="16"/>
      <c r="I13" s="19" t="s">
        <v>2</v>
      </c>
      <c r="J13" s="17">
        <f>COUNT(J5:J10)</f>
        <v>4</v>
      </c>
    </row>
    <row r="30" spans="5:8" x14ac:dyDescent="0.2">
      <c r="F30" s="5"/>
      <c r="G30" s="5"/>
    </row>
    <row r="31" spans="5:8" x14ac:dyDescent="0.2">
      <c r="E31" s="3"/>
      <c r="F31" s="3"/>
      <c r="G31" s="3"/>
      <c r="H31" s="3"/>
    </row>
    <row r="39" spans="7:7" x14ac:dyDescent="0.2">
      <c r="G39" s="2"/>
    </row>
    <row r="40" spans="7:7" x14ac:dyDescent="0.2">
      <c r="G40" s="2"/>
    </row>
    <row r="41" spans="7:7" x14ac:dyDescent="0.2">
      <c r="G41" s="2"/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Sending cells</vt:lpstr>
      <vt:lpstr>Receiving cells</vt:lpstr>
    </vt:vector>
  </TitlesOfParts>
  <Company>UCSF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Hatori, Ryo</dc:creator>
  <cp:lastModifiedBy>Microsoft Office User</cp:lastModifiedBy>
  <dcterms:created xsi:type="dcterms:W3CDTF">2019-09-27T15:34:09Z</dcterms:created>
  <dcterms:modified xsi:type="dcterms:W3CDTF">2021-07-20T13:55:00Z</dcterms:modified>
</cp:coreProperties>
</file>