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chstedt\Dropbox\Bechstedtlab\CKAP2 project\CKAP2 paper\eLife June 2021\Excel Data\"/>
    </mc:Choice>
  </mc:AlternateContent>
  <xr:revisionPtr revIDLastSave="0" documentId="13_ncr:1_{184186A2-7399-445A-AFA4-18B74B29D5D1}" xr6:coauthVersionLast="45" xr6:coauthVersionMax="45" xr10:uidLastSave="{00000000-0000-0000-0000-000000000000}"/>
  <bookViews>
    <workbookView xWindow="5330" yWindow="1180" windowWidth="21820" windowHeight="18020" xr2:uid="{0F0AA372-BB8B-476E-9C8F-B60A968EBED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7" i="1" l="1"/>
  <c r="L37" i="1"/>
  <c r="K38" i="1"/>
  <c r="L38" i="1"/>
  <c r="K39" i="1"/>
  <c r="L39" i="1"/>
  <c r="W25" i="1"/>
  <c r="W24" i="1"/>
  <c r="Y24" i="1" s="1"/>
  <c r="AB27" i="1"/>
  <c r="AA27" i="1"/>
  <c r="X27" i="1"/>
  <c r="W27" i="1"/>
  <c r="AB26" i="1"/>
  <c r="AA26" i="1"/>
  <c r="X26" i="1"/>
  <c r="W26" i="1"/>
  <c r="AB25" i="1"/>
  <c r="AA25" i="1"/>
  <c r="X25" i="1"/>
  <c r="AB24" i="1"/>
  <c r="AA24" i="1"/>
  <c r="X24" i="1"/>
  <c r="Y26" i="1" l="1"/>
  <c r="Y25" i="1"/>
  <c r="Y27" i="1"/>
</calcChain>
</file>

<file path=xl/sharedStrings.xml><?xml version="1.0" encoding="utf-8"?>
<sst xmlns="http://schemas.openxmlformats.org/spreadsheetml/2006/main" count="70" uniqueCount="33">
  <si>
    <t>avg1</t>
  </si>
  <si>
    <t>avg2</t>
  </si>
  <si>
    <t>avg3</t>
  </si>
  <si>
    <t>n1</t>
  </si>
  <si>
    <t>n2</t>
  </si>
  <si>
    <t>conc. Tubulin (uM)</t>
  </si>
  <si>
    <t>500 nM CKAP2-mNG</t>
  </si>
  <si>
    <t>n3</t>
  </si>
  <si>
    <t>0 nM CKAP2-mNG</t>
  </si>
  <si>
    <t>125 nM CKAP2-mNG</t>
  </si>
  <si>
    <t>1000 nM CKAP2-mNG</t>
  </si>
  <si>
    <t>avg</t>
  </si>
  <si>
    <t>std</t>
  </si>
  <si>
    <t>pooled averages and std</t>
  </si>
  <si>
    <t>Intercept</t>
  </si>
  <si>
    <t>Slope</t>
  </si>
  <si>
    <t>X Intercept</t>
  </si>
  <si>
    <t>Statistics</t>
  </si>
  <si>
    <t>CKAP2 (nm</t>
  </si>
  <si>
    <t>Value</t>
  </si>
  <si>
    <t>Standard Error</t>
  </si>
  <si>
    <t>Adj. R-Square</t>
  </si>
  <si>
    <t>kon /um/s</t>
  </si>
  <si>
    <t>kon error</t>
  </si>
  <si>
    <t>factor</t>
  </si>
  <si>
    <t>k off</t>
  </si>
  <si>
    <t>k off error</t>
  </si>
  <si>
    <t xml:space="preserve">Fits from linear regression </t>
  </si>
  <si>
    <t>conc. CKAP2-mNG (nM)</t>
  </si>
  <si>
    <t>8uM tubulin</t>
  </si>
  <si>
    <t xml:space="preserve"> </t>
  </si>
  <si>
    <t>Critical Concetration  uM</t>
  </si>
  <si>
    <t>MT growth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</si>
</sst>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chstedt/Dropbox/Bechstedtlab/CKAP2%20project/CKAP2%20paper/CKAP2%20Data/grwoth%20rates%20pooled%20from%20all%20channels,%20each%20individual%20M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T3">
            <v>0.60821052631578953</v>
          </cell>
        </row>
        <row r="4">
          <cell r="T4">
            <v>0.42799999999999999</v>
          </cell>
        </row>
        <row r="5">
          <cell r="T5">
            <v>0.47555555555555556</v>
          </cell>
        </row>
        <row r="6">
          <cell r="T6">
            <v>0.49703225806451612</v>
          </cell>
        </row>
        <row r="7">
          <cell r="T7">
            <v>0.64200000000000002</v>
          </cell>
        </row>
        <row r="8">
          <cell r="T8">
            <v>0.45857142857142857</v>
          </cell>
        </row>
        <row r="9">
          <cell r="T9">
            <v>0.53500000000000003</v>
          </cell>
        </row>
        <row r="10">
          <cell r="T10">
            <v>0.37764705882352939</v>
          </cell>
        </row>
        <row r="11">
          <cell r="T11">
            <v>0.42800000000000005</v>
          </cell>
        </row>
        <row r="12">
          <cell r="T12">
            <v>0.41419354838709677</v>
          </cell>
        </row>
        <row r="13">
          <cell r="T13">
            <v>0.39848275862068966</v>
          </cell>
        </row>
        <row r="14">
          <cell r="T14">
            <v>0.3328888888888889</v>
          </cell>
        </row>
        <row r="15">
          <cell r="T15">
            <v>0.47555555555555556</v>
          </cell>
        </row>
        <row r="16">
          <cell r="T16">
            <v>0.53500000000000003</v>
          </cell>
        </row>
        <row r="17">
          <cell r="T17">
            <v>0.61631999999999998</v>
          </cell>
        </row>
        <row r="18">
          <cell r="T18">
            <v>0.49094117647058821</v>
          </cell>
        </row>
        <row r="19">
          <cell r="T19">
            <v>0.57779999999999998</v>
          </cell>
        </row>
        <row r="20">
          <cell r="T20">
            <v>0.52311111111111108</v>
          </cell>
        </row>
        <row r="21">
          <cell r="T21">
            <v>0.48914285714285716</v>
          </cell>
        </row>
        <row r="22">
          <cell r="T22">
            <v>0.57558620689655171</v>
          </cell>
        </row>
        <row r="23">
          <cell r="T23">
            <v>0.57558620689655171</v>
          </cell>
        </row>
        <row r="24">
          <cell r="T24">
            <v>0.47305263157894739</v>
          </cell>
        </row>
        <row r="25">
          <cell r="T25">
            <v>0.40712195121951222</v>
          </cell>
        </row>
        <row r="26">
          <cell r="T26">
            <v>0.58697142857142859</v>
          </cell>
        </row>
        <row r="27">
          <cell r="T27">
            <v>0.44022857142857147</v>
          </cell>
        </row>
        <row r="28">
          <cell r="T28">
            <v>0.50442857142857145</v>
          </cell>
        </row>
        <row r="29">
          <cell r="T29">
            <v>0.50581818181818183</v>
          </cell>
        </row>
        <row r="30">
          <cell r="T30">
            <v>0.42799999999999999</v>
          </cell>
        </row>
        <row r="31">
          <cell r="T31">
            <v>0.58085714285714285</v>
          </cell>
        </row>
        <row r="32">
          <cell r="T32">
            <v>0.55028571428571427</v>
          </cell>
        </row>
        <row r="33">
          <cell r="T33">
            <v>0.40712195121951222</v>
          </cell>
        </row>
        <row r="34">
          <cell r="T34">
            <v>0.55640000000000001</v>
          </cell>
        </row>
        <row r="35">
          <cell r="T35">
            <v>0.45653333333333335</v>
          </cell>
        </row>
        <row r="36">
          <cell r="T36">
            <v>0.52676923076923077</v>
          </cell>
        </row>
        <row r="37">
          <cell r="T37">
            <v>0.50243478260869556</v>
          </cell>
        </row>
        <row r="38">
          <cell r="T38">
            <v>0.48583783783783779</v>
          </cell>
        </row>
        <row r="39">
          <cell r="T39">
            <v>0.32782978723404255</v>
          </cell>
        </row>
        <row r="40">
          <cell r="T40">
            <v>0.52311111111111108</v>
          </cell>
        </row>
        <row r="41">
          <cell r="T41">
            <v>0.4384390243902439</v>
          </cell>
        </row>
        <row r="42">
          <cell r="T42">
            <v>0.56647058823529406</v>
          </cell>
        </row>
        <row r="43">
          <cell r="T43">
            <v>0.49933333333333335</v>
          </cell>
        </row>
        <row r="44">
          <cell r="T44">
            <v>0.4035428571428572</v>
          </cell>
        </row>
        <row r="45">
          <cell r="T45">
            <v>0.38519999999999999</v>
          </cell>
        </row>
        <row r="46">
          <cell r="T46">
            <v>0.37764705882352939</v>
          </cell>
        </row>
        <row r="47">
          <cell r="T47">
            <v>0.47305263157894739</v>
          </cell>
        </row>
        <row r="48">
          <cell r="T48">
            <v>0.45113513513513515</v>
          </cell>
        </row>
        <row r="49">
          <cell r="T49">
            <v>0.47555555555555556</v>
          </cell>
        </row>
        <row r="50">
          <cell r="T50">
            <v>0.51359999999999995</v>
          </cell>
        </row>
        <row r="51">
          <cell r="T51">
            <v>0.38519999999999999</v>
          </cell>
        </row>
        <row r="52">
          <cell r="T52">
            <v>0.51971428571428568</v>
          </cell>
        </row>
        <row r="53">
          <cell r="T53">
            <v>0.46366666666666667</v>
          </cell>
        </row>
        <row r="54">
          <cell r="T54">
            <v>0.51360000000000006</v>
          </cell>
        </row>
        <row r="55">
          <cell r="T55">
            <v>0.58994594594594585</v>
          </cell>
        </row>
        <row r="56">
          <cell r="T56">
            <v>0.46690909090909094</v>
          </cell>
        </row>
        <row r="57">
          <cell r="T57">
            <v>0.50442857142857145</v>
          </cell>
        </row>
        <row r="58">
          <cell r="T58">
            <v>0.35666666666666669</v>
          </cell>
        </row>
        <row r="59">
          <cell r="T59">
            <v>0.44022857142857147</v>
          </cell>
        </row>
        <row r="60">
          <cell r="T60">
            <v>0.36685714285714288</v>
          </cell>
        </row>
        <row r="61">
          <cell r="T61">
            <v>0.48583783783783779</v>
          </cell>
        </row>
        <row r="62">
          <cell r="T62">
            <v>0.36685714285714288</v>
          </cell>
        </row>
        <row r="63">
          <cell r="T63">
            <v>0.4708</v>
          </cell>
        </row>
        <row r="64">
          <cell r="T64">
            <v>0.43926315789473686</v>
          </cell>
        </row>
        <row r="65">
          <cell r="T65">
            <v>0.49094117647058821</v>
          </cell>
        </row>
        <row r="66">
          <cell r="T66">
            <v>0.49933333333333335</v>
          </cell>
        </row>
        <row r="67">
          <cell r="T67">
            <v>0.46690909090909094</v>
          </cell>
        </row>
        <row r="68">
          <cell r="T68">
            <v>0.41087999999999997</v>
          </cell>
        </row>
        <row r="69">
          <cell r="T69">
            <v>0.39946666666666669</v>
          </cell>
        </row>
        <row r="70">
          <cell r="T70">
            <v>0.49174468085106382</v>
          </cell>
        </row>
        <row r="71">
          <cell r="T71">
            <v>0.47305263157894739</v>
          </cell>
        </row>
        <row r="72">
          <cell r="T72">
            <v>0.55028571428571427</v>
          </cell>
        </row>
        <row r="73">
          <cell r="T73">
            <v>0.42799999999999999</v>
          </cell>
        </row>
        <row r="74">
          <cell r="T74">
            <v>0.48914285714285716</v>
          </cell>
        </row>
        <row r="75">
          <cell r="T75">
            <v>0.58850000000000002</v>
          </cell>
        </row>
        <row r="76">
          <cell r="T76">
            <v>0.51359999999999995</v>
          </cell>
        </row>
        <row r="77">
          <cell r="T77">
            <v>0.46092307692307694</v>
          </cell>
        </row>
        <row r="78">
          <cell r="T78">
            <v>0.51359999999999995</v>
          </cell>
        </row>
        <row r="79">
          <cell r="T79">
            <v>0.44022857142857147</v>
          </cell>
        </row>
        <row r="80">
          <cell r="T80">
            <v>0.3745</v>
          </cell>
        </row>
        <row r="81">
          <cell r="T81">
            <v>0.64200000000000002</v>
          </cell>
        </row>
        <row r="82">
          <cell r="T82">
            <v>0.7190399999999999</v>
          </cell>
        </row>
        <row r="83">
          <cell r="T83">
            <v>1.1852307692307693</v>
          </cell>
        </row>
        <row r="84">
          <cell r="T84">
            <v>0.85600000000000009</v>
          </cell>
        </row>
        <row r="85">
          <cell r="T85">
            <v>0.749</v>
          </cell>
        </row>
        <row r="86">
          <cell r="T86">
            <v>0.68479999999999996</v>
          </cell>
        </row>
        <row r="87">
          <cell r="T87">
            <v>0.68785714285714283</v>
          </cell>
        </row>
        <row r="88">
          <cell r="T88">
            <v>0.70412903225806445</v>
          </cell>
        </row>
        <row r="89">
          <cell r="T89">
            <v>0.71333333333333337</v>
          </cell>
        </row>
        <row r="90">
          <cell r="T90">
            <v>0.71333333333333337</v>
          </cell>
        </row>
        <row r="91">
          <cell r="T91">
            <v>0.75268965517241382</v>
          </cell>
        </row>
        <row r="92">
          <cell r="T92">
            <v>0.76088888888888884</v>
          </cell>
        </row>
        <row r="93">
          <cell r="T93">
            <v>0.69138461538461549</v>
          </cell>
        </row>
        <row r="94">
          <cell r="T94">
            <v>0.57066666666666666</v>
          </cell>
        </row>
        <row r="95">
          <cell r="T95">
            <v>0.6657777777777778</v>
          </cell>
        </row>
        <row r="96">
          <cell r="T96">
            <v>0.69550000000000001</v>
          </cell>
        </row>
        <row r="97">
          <cell r="T97">
            <v>0.83460000000000001</v>
          </cell>
        </row>
        <row r="98">
          <cell r="T98">
            <v>0.77039999999999997</v>
          </cell>
        </row>
        <row r="99">
          <cell r="T99">
            <v>0.77039999999999997</v>
          </cell>
        </row>
        <row r="100">
          <cell r="T100">
            <v>0.58363636363636373</v>
          </cell>
        </row>
        <row r="101">
          <cell r="T101">
            <v>0.69550000000000001</v>
          </cell>
        </row>
        <row r="102">
          <cell r="T102">
            <v>0.74336842105263168</v>
          </cell>
        </row>
        <row r="103">
          <cell r="T103">
            <v>0.66413793103448282</v>
          </cell>
        </row>
        <row r="104">
          <cell r="T104">
            <v>0.77957142857142847</v>
          </cell>
        </row>
        <row r="105">
          <cell r="T105">
            <v>0.77039999999999997</v>
          </cell>
        </row>
        <row r="106">
          <cell r="T106">
            <v>0.79015384615384621</v>
          </cell>
        </row>
        <row r="107">
          <cell r="T107">
            <v>0.77039999999999997</v>
          </cell>
        </row>
        <row r="108">
          <cell r="T108">
            <v>0.72760000000000002</v>
          </cell>
        </row>
        <row r="109">
          <cell r="T109">
            <v>0.71333333333333337</v>
          </cell>
        </row>
        <row r="110">
          <cell r="T110">
            <v>0.69138461538461549</v>
          </cell>
        </row>
        <row r="111">
          <cell r="T111">
            <v>1.1128</v>
          </cell>
        </row>
        <row r="112">
          <cell r="T112">
            <v>0.68785714285714283</v>
          </cell>
        </row>
        <row r="113">
          <cell r="T113">
            <v>0.73371428571428565</v>
          </cell>
        </row>
        <row r="114">
          <cell r="T114">
            <v>0.54323076923076929</v>
          </cell>
        </row>
        <row r="115">
          <cell r="T115">
            <v>0.72760000000000002</v>
          </cell>
        </row>
        <row r="116">
          <cell r="T116">
            <v>0.70841379310344832</v>
          </cell>
        </row>
        <row r="117">
          <cell r="T117">
            <v>0.82838709677419353</v>
          </cell>
        </row>
        <row r="118">
          <cell r="T118">
            <v>0.70841379310344832</v>
          </cell>
        </row>
        <row r="119">
          <cell r="T119">
            <v>0.74076923076923085</v>
          </cell>
        </row>
        <row r="120">
          <cell r="T120">
            <v>0.79696551724137932</v>
          </cell>
        </row>
        <row r="121">
          <cell r="T121">
            <v>0.69138461538461549</v>
          </cell>
        </row>
        <row r="122">
          <cell r="T122">
            <v>0.73371428571428565</v>
          </cell>
        </row>
        <row r="123">
          <cell r="T123">
            <v>0.70841379310344832</v>
          </cell>
        </row>
        <row r="124">
          <cell r="T124">
            <v>0.76088888888888884</v>
          </cell>
        </row>
        <row r="125">
          <cell r="T125">
            <v>0.56734883720930229</v>
          </cell>
        </row>
        <row r="126">
          <cell r="T126">
            <v>0.52527272727272722</v>
          </cell>
        </row>
        <row r="127">
          <cell r="T127">
            <v>0.57987096774193547</v>
          </cell>
        </row>
        <row r="128">
          <cell r="T128">
            <v>0.80249999999999999</v>
          </cell>
        </row>
        <row r="129">
          <cell r="T129">
            <v>0.8025000000000001</v>
          </cell>
        </row>
        <row r="130">
          <cell r="T130">
            <v>0.46975609756097564</v>
          </cell>
        </row>
        <row r="131">
          <cell r="T131">
            <v>0.62254545454545451</v>
          </cell>
        </row>
        <row r="132">
          <cell r="T132">
            <v>0.66270967741935483</v>
          </cell>
        </row>
        <row r="133">
          <cell r="T133">
            <v>0.7003636363636363</v>
          </cell>
        </row>
        <row r="134">
          <cell r="T134">
            <v>0.66270967741935483</v>
          </cell>
        </row>
        <row r="135">
          <cell r="T135">
            <v>0.61822222222222223</v>
          </cell>
        </row>
        <row r="136">
          <cell r="T136">
            <v>0.59919999999999995</v>
          </cell>
        </row>
        <row r="137">
          <cell r="T137">
            <v>0.69702857142857144</v>
          </cell>
        </row>
        <row r="138">
          <cell r="T138">
            <v>0.71333333333333337</v>
          </cell>
        </row>
        <row r="139">
          <cell r="T139">
            <v>0.6419999999999999</v>
          </cell>
        </row>
        <row r="140">
          <cell r="T140">
            <v>0.52870588235294114</v>
          </cell>
        </row>
        <row r="141">
          <cell r="T141">
            <v>0.66767999999999994</v>
          </cell>
        </row>
        <row r="142">
          <cell r="T142">
            <v>0.66413793103448282</v>
          </cell>
        </row>
        <row r="143">
          <cell r="T143">
            <v>0.60187500000000005</v>
          </cell>
        </row>
        <row r="144">
          <cell r="T144">
            <v>0.66034285714285712</v>
          </cell>
        </row>
        <row r="145">
          <cell r="T145">
            <v>0.74076923076923085</v>
          </cell>
        </row>
        <row r="146">
          <cell r="T146">
            <v>0.55028571428571427</v>
          </cell>
        </row>
        <row r="147">
          <cell r="T147">
            <v>0.72225000000000006</v>
          </cell>
        </row>
        <row r="148">
          <cell r="T148">
            <v>0.71333333333333337</v>
          </cell>
        </row>
        <row r="149">
          <cell r="T149">
            <v>0.62365714285714291</v>
          </cell>
        </row>
        <row r="150">
          <cell r="T150">
            <v>0.55445454545454542</v>
          </cell>
        </row>
        <row r="151">
          <cell r="T151">
            <v>0.62129032258064509</v>
          </cell>
        </row>
        <row r="152">
          <cell r="T152">
            <v>0.69138461538461549</v>
          </cell>
        </row>
        <row r="153">
          <cell r="T153">
            <v>0.6419999999999999</v>
          </cell>
        </row>
        <row r="154">
          <cell r="T154">
            <v>0.65846153846153854</v>
          </cell>
        </row>
        <row r="155">
          <cell r="T155">
            <v>0.49609090909090908</v>
          </cell>
        </row>
        <row r="156">
          <cell r="T156">
            <v>0.55028571428571427</v>
          </cell>
        </row>
        <row r="157">
          <cell r="T157">
            <v>0.64200000000000002</v>
          </cell>
        </row>
        <row r="158">
          <cell r="T158">
            <v>0.68212499999999998</v>
          </cell>
        </row>
        <row r="159">
          <cell r="T159">
            <v>0.59261538461538465</v>
          </cell>
        </row>
        <row r="160">
          <cell r="T160">
            <v>0.62129032258064509</v>
          </cell>
        </row>
        <row r="161">
          <cell r="T161">
            <v>0.56370731707317079</v>
          </cell>
        </row>
        <row r="162">
          <cell r="T162">
            <v>0.66413793103448282</v>
          </cell>
        </row>
        <row r="163">
          <cell r="T163">
            <v>0.59261538461538465</v>
          </cell>
        </row>
        <row r="164">
          <cell r="T164">
            <v>0.72760000000000002</v>
          </cell>
        </row>
        <row r="165">
          <cell r="T165">
            <v>0.64200000000000002</v>
          </cell>
        </row>
        <row r="166">
          <cell r="T166">
            <v>0.62365714285714291</v>
          </cell>
        </row>
        <row r="167">
          <cell r="T167">
            <v>0.71333333333333337</v>
          </cell>
        </row>
        <row r="168">
          <cell r="T168">
            <v>0.72225000000000006</v>
          </cell>
        </row>
        <row r="169">
          <cell r="T169">
            <v>0.69702857142857144</v>
          </cell>
        </row>
        <row r="170">
          <cell r="T170">
            <v>0.65935135135135126</v>
          </cell>
        </row>
        <row r="171">
          <cell r="T171">
            <v>0.62254545454545451</v>
          </cell>
        </row>
        <row r="172">
          <cell r="T172">
            <v>0.67976470588235294</v>
          </cell>
        </row>
        <row r="173">
          <cell r="T173">
            <v>0.67976470588235294</v>
          </cell>
        </row>
        <row r="174">
          <cell r="T174">
            <v>0.74554838709677418</v>
          </cell>
        </row>
        <row r="175">
          <cell r="T175">
            <v>0.52527272727272722</v>
          </cell>
        </row>
        <row r="176">
          <cell r="T176">
            <v>0.68212499999999998</v>
          </cell>
        </row>
        <row r="177">
          <cell r="T177">
            <v>0.68212499999999998</v>
          </cell>
        </row>
        <row r="178">
          <cell r="T178">
            <v>0.6657777777777778</v>
          </cell>
        </row>
        <row r="179">
          <cell r="T179">
            <v>0.72875675675675666</v>
          </cell>
        </row>
        <row r="180">
          <cell r="T180">
            <v>0.59614285714285709</v>
          </cell>
        </row>
        <row r="181">
          <cell r="T181">
            <v>0.77715789473684205</v>
          </cell>
        </row>
        <row r="182">
          <cell r="T182">
            <v>0.7003636363636363</v>
          </cell>
        </row>
        <row r="183">
          <cell r="T183">
            <v>0.8025000000000001</v>
          </cell>
        </row>
        <row r="184">
          <cell r="T184">
            <v>0.60821052631578953</v>
          </cell>
        </row>
        <row r="185">
          <cell r="T185">
            <v>0.66034285714285712</v>
          </cell>
        </row>
        <row r="186">
          <cell r="T186">
            <v>0.68785714285714283</v>
          </cell>
        </row>
        <row r="187">
          <cell r="T187">
            <v>0.73371428571428576</v>
          </cell>
        </row>
        <row r="188">
          <cell r="T188">
            <v>0.68479999999999996</v>
          </cell>
        </row>
        <row r="189">
          <cell r="T189">
            <v>0.68897560975609762</v>
          </cell>
        </row>
        <row r="190">
          <cell r="T190">
            <v>0.78156521739130436</v>
          </cell>
        </row>
        <row r="191">
          <cell r="T191">
            <v>0.51360000000000006</v>
          </cell>
        </row>
        <row r="192">
          <cell r="T192">
            <v>0.67976470588235294</v>
          </cell>
        </row>
        <row r="193">
          <cell r="T193">
            <v>0.6419999999999999</v>
          </cell>
        </row>
        <row r="194">
          <cell r="T194">
            <v>0.85599999999999998</v>
          </cell>
        </row>
        <row r="195">
          <cell r="T195">
            <v>0.88892307692307693</v>
          </cell>
        </row>
        <row r="196">
          <cell r="T196">
            <v>0.90949999999999998</v>
          </cell>
        </row>
        <row r="197">
          <cell r="T197">
            <v>1.1922857142857142</v>
          </cell>
        </row>
        <row r="198">
          <cell r="T198">
            <v>0.82175999999999993</v>
          </cell>
        </row>
        <row r="199">
          <cell r="T199">
            <v>0.93381818181818188</v>
          </cell>
        </row>
        <row r="200">
          <cell r="T200">
            <v>1.2839999999999998</v>
          </cell>
        </row>
        <row r="201">
          <cell r="T201">
            <v>1.2839999999999998</v>
          </cell>
        </row>
        <row r="202">
          <cell r="T202">
            <v>1.1922857142857142</v>
          </cell>
        </row>
        <row r="203">
          <cell r="T203">
            <v>1.284</v>
          </cell>
        </row>
        <row r="204">
          <cell r="T204">
            <v>0.92447999999999986</v>
          </cell>
        </row>
        <row r="205">
          <cell r="T205">
            <v>0.94904347826086954</v>
          </cell>
        </row>
        <row r="206">
          <cell r="T206">
            <v>0.79485714285714282</v>
          </cell>
        </row>
        <row r="207">
          <cell r="T207">
            <v>1.0864615384615386</v>
          </cell>
        </row>
        <row r="208">
          <cell r="T208">
            <v>1.0272000000000001</v>
          </cell>
        </row>
        <row r="209">
          <cell r="T209">
            <v>1.0272000000000001</v>
          </cell>
        </row>
        <row r="210">
          <cell r="T210">
            <v>1.07</v>
          </cell>
        </row>
        <row r="211">
          <cell r="T211">
            <v>0.98769230769230787</v>
          </cell>
        </row>
        <row r="212">
          <cell r="T212">
            <v>0.89879999999999993</v>
          </cell>
        </row>
        <row r="213">
          <cell r="T213">
            <v>1.0271999999999999</v>
          </cell>
        </row>
        <row r="214">
          <cell r="T214">
            <v>1.0574117647058823</v>
          </cell>
        </row>
        <row r="215">
          <cell r="T215">
            <v>0.8731199999999999</v>
          </cell>
        </row>
        <row r="216">
          <cell r="T216">
            <v>0.85599999999999998</v>
          </cell>
        </row>
        <row r="217">
          <cell r="T217">
            <v>0.8731199999999999</v>
          </cell>
        </row>
        <row r="218">
          <cell r="T218">
            <v>0.79015384615384621</v>
          </cell>
        </row>
        <row r="219">
          <cell r="T219">
            <v>0.96299999999999997</v>
          </cell>
        </row>
        <row r="220">
          <cell r="T220">
            <v>1.4445000000000001</v>
          </cell>
        </row>
        <row r="221">
          <cell r="T221">
            <v>1.498</v>
          </cell>
        </row>
        <row r="222">
          <cell r="T222">
            <v>0.81709090909090909</v>
          </cell>
        </row>
        <row r="223">
          <cell r="T223">
            <v>0.82838709677419353</v>
          </cell>
        </row>
        <row r="224">
          <cell r="T224">
            <v>0.72573913043478255</v>
          </cell>
        </row>
        <row r="225">
          <cell r="T225">
            <v>0.96299999999999997</v>
          </cell>
        </row>
        <row r="226">
          <cell r="T226">
            <v>0.57442105263157894</v>
          </cell>
        </row>
        <row r="227">
          <cell r="T227">
            <v>0.85599999999999998</v>
          </cell>
        </row>
        <row r="228">
          <cell r="T228">
            <v>0.94610526315789478</v>
          </cell>
        </row>
        <row r="229">
          <cell r="T229">
            <v>0.69550000000000001</v>
          </cell>
        </row>
        <row r="230">
          <cell r="T230">
            <v>0.93381818181818188</v>
          </cell>
        </row>
        <row r="231">
          <cell r="T231">
            <v>0.81709090909090909</v>
          </cell>
        </row>
        <row r="232">
          <cell r="T232">
            <v>0.99218181818181816</v>
          </cell>
        </row>
        <row r="233">
          <cell r="T233">
            <v>0.52162500000000001</v>
          </cell>
        </row>
        <row r="234">
          <cell r="T234">
            <v>0.93381818181818188</v>
          </cell>
        </row>
        <row r="235">
          <cell r="T235">
            <v>0.85599999999999998</v>
          </cell>
        </row>
        <row r="236">
          <cell r="T236">
            <v>0.78156521739130436</v>
          </cell>
        </row>
        <row r="237">
          <cell r="T237">
            <v>0.83460000000000001</v>
          </cell>
        </row>
        <row r="238">
          <cell r="T238">
            <v>0.70957894736842109</v>
          </cell>
        </row>
        <row r="239">
          <cell r="T239">
            <v>0.73927272727272719</v>
          </cell>
        </row>
        <row r="240">
          <cell r="T240">
            <v>0.7869677419354838</v>
          </cell>
        </row>
        <row r="241">
          <cell r="T241">
            <v>0.79015384615384621</v>
          </cell>
        </row>
        <row r="242">
          <cell r="T242">
            <v>0.6419999999999999</v>
          </cell>
        </row>
        <row r="243">
          <cell r="T243">
            <v>0.64200000000000002</v>
          </cell>
        </row>
        <row r="244">
          <cell r="T244">
            <v>0.73371428571428565</v>
          </cell>
        </row>
        <row r="245">
          <cell r="T245">
            <v>0.85599999999999998</v>
          </cell>
        </row>
        <row r="246">
          <cell r="T246">
            <v>0.88892307692307693</v>
          </cell>
        </row>
        <row r="247">
          <cell r="T247">
            <v>0.75872727272727281</v>
          </cell>
        </row>
        <row r="248">
          <cell r="T248">
            <v>0.91714285714285715</v>
          </cell>
        </row>
        <row r="249">
          <cell r="T249">
            <v>0.92733333333333334</v>
          </cell>
        </row>
        <row r="250">
          <cell r="T250">
            <v>0.89879999999999993</v>
          </cell>
        </row>
        <row r="251">
          <cell r="T251">
            <v>0.6657777777777778</v>
          </cell>
        </row>
        <row r="252">
          <cell r="T252">
            <v>0.67766666666666664</v>
          </cell>
        </row>
        <row r="253">
          <cell r="T253">
            <v>0.83460000000000001</v>
          </cell>
        </row>
        <row r="254">
          <cell r="T254">
            <v>0.67409999999999992</v>
          </cell>
        </row>
        <row r="255">
          <cell r="T255">
            <v>0.78466666666666673</v>
          </cell>
        </row>
        <row r="256">
          <cell r="T256">
            <v>0.74076923076923085</v>
          </cell>
        </row>
        <row r="257">
          <cell r="T257">
            <v>0.72225000000000006</v>
          </cell>
        </row>
        <row r="258">
          <cell r="T258">
            <v>0.79015384615384621</v>
          </cell>
        </row>
        <row r="259">
          <cell r="T259">
            <v>0.68479999999999996</v>
          </cell>
        </row>
        <row r="260">
          <cell r="T260">
            <v>0.77957142857142847</v>
          </cell>
        </row>
        <row r="261">
          <cell r="T261">
            <v>0.83739130434782605</v>
          </cell>
        </row>
        <row r="262">
          <cell r="T262">
            <v>0.85599999999999998</v>
          </cell>
        </row>
        <row r="263">
          <cell r="T263">
            <v>1.07</v>
          </cell>
        </row>
        <row r="264">
          <cell r="T264">
            <v>0.71333333333333337</v>
          </cell>
        </row>
        <row r="265">
          <cell r="T265">
            <v>0.85599999999999998</v>
          </cell>
        </row>
        <row r="266">
          <cell r="T266">
            <v>0.9986666666666667</v>
          </cell>
        </row>
        <row r="267">
          <cell r="T267">
            <v>0.75268965517241382</v>
          </cell>
        </row>
        <row r="268">
          <cell r="T268">
            <v>0.93381818181818188</v>
          </cell>
        </row>
        <row r="269">
          <cell r="T269">
            <v>0.87128571428571422</v>
          </cell>
        </row>
        <row r="270">
          <cell r="T270">
            <v>0.81709090909090909</v>
          </cell>
        </row>
        <row r="271">
          <cell r="T271">
            <v>0.7003636363636363</v>
          </cell>
        </row>
        <row r="272">
          <cell r="T272">
            <v>0.77715789473684205</v>
          </cell>
        </row>
        <row r="273">
          <cell r="T273">
            <v>0.84124137931034482</v>
          </cell>
        </row>
        <row r="274">
          <cell r="T274">
            <v>0.749</v>
          </cell>
        </row>
        <row r="275">
          <cell r="T275">
            <v>0.88892307692307693</v>
          </cell>
        </row>
        <row r="276">
          <cell r="T276">
            <v>0.85599999999999998</v>
          </cell>
        </row>
        <row r="277">
          <cell r="T277">
            <v>0.91714285714285715</v>
          </cell>
        </row>
        <row r="278">
          <cell r="T278">
            <v>0.7003636363636363</v>
          </cell>
        </row>
        <row r="279">
          <cell r="T279">
            <v>0.99218181818181816</v>
          </cell>
        </row>
        <row r="280">
          <cell r="T280">
            <v>0.89879999999999993</v>
          </cell>
        </row>
        <row r="281">
          <cell r="T281">
            <v>0.85599999999999998</v>
          </cell>
        </row>
        <row r="282">
          <cell r="T282">
            <v>1.0271999999999999</v>
          </cell>
        </row>
        <row r="283">
          <cell r="T283">
            <v>0.93381818181818188</v>
          </cell>
        </row>
        <row r="284">
          <cell r="T284">
            <v>0.98769230769230787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B0F17-2F7F-404E-B8C3-D2B3A90F9FB7}">
  <dimension ref="A2:AE43"/>
  <sheetViews>
    <sheetView tabSelected="1" workbookViewId="0">
      <selection activeCell="N6" sqref="N6"/>
    </sheetView>
  </sheetViews>
  <sheetFormatPr defaultRowHeight="14.5" x14ac:dyDescent="0.35"/>
  <cols>
    <col min="2" max="2" width="16.7265625" customWidth="1"/>
  </cols>
  <sheetData>
    <row r="2" spans="2:12" x14ac:dyDescent="0.35">
      <c r="B2" s="3" t="s">
        <v>29</v>
      </c>
      <c r="C2" s="3" t="s">
        <v>32</v>
      </c>
      <c r="D2" s="3"/>
      <c r="E2" s="3"/>
      <c r="F2" s="3"/>
      <c r="G2" s="3"/>
    </row>
    <row r="3" spans="2:12" x14ac:dyDescent="0.35">
      <c r="B3" s="1" t="s">
        <v>28</v>
      </c>
      <c r="C3" s="3" t="s">
        <v>0</v>
      </c>
      <c r="D3" s="3" t="s">
        <v>1</v>
      </c>
      <c r="E3" s="3"/>
      <c r="F3" s="3" t="s">
        <v>3</v>
      </c>
      <c r="G3" s="3" t="s">
        <v>4</v>
      </c>
      <c r="H3" s="3" t="s">
        <v>12</v>
      </c>
    </row>
    <row r="4" spans="2:12" x14ac:dyDescent="0.35">
      <c r="B4" s="3">
        <v>0</v>
      </c>
      <c r="C4" s="3">
        <v>0.33186698198771458</v>
      </c>
      <c r="D4" s="3">
        <v>0.36727301063448764</v>
      </c>
      <c r="E4" s="3"/>
      <c r="F4" s="3">
        <v>30</v>
      </c>
      <c r="G4" s="3">
        <v>37</v>
      </c>
      <c r="H4" s="3">
        <v>6.3461261349235021E-2</v>
      </c>
    </row>
    <row r="5" spans="2:12" x14ac:dyDescent="0.35">
      <c r="B5" s="3">
        <v>12.5</v>
      </c>
      <c r="C5" s="3">
        <v>0.50608836250094835</v>
      </c>
      <c r="D5" s="3">
        <v>0.5438977448774337</v>
      </c>
      <c r="E5" s="3"/>
      <c r="F5" s="3">
        <v>39</v>
      </c>
      <c r="G5" s="3">
        <v>31</v>
      </c>
      <c r="H5" s="3">
        <v>8.5289959977747576E-2</v>
      </c>
    </row>
    <row r="6" spans="2:12" x14ac:dyDescent="0.35">
      <c r="B6" s="3">
        <v>25</v>
      </c>
      <c r="C6" s="3">
        <v>0.78525485916764981</v>
      </c>
      <c r="D6" s="3">
        <v>0.86706483859339245</v>
      </c>
      <c r="E6" s="3"/>
      <c r="F6" s="3">
        <v>30</v>
      </c>
      <c r="G6" s="3">
        <v>37</v>
      </c>
      <c r="H6" s="3">
        <v>0.11392774195379049</v>
      </c>
      <c r="I6" t="s">
        <v>30</v>
      </c>
    </row>
    <row r="7" spans="2:12" x14ac:dyDescent="0.35">
      <c r="B7" s="3">
        <v>6.5</v>
      </c>
      <c r="C7" s="3">
        <v>0.48545498585164193</v>
      </c>
      <c r="D7" s="3"/>
      <c r="E7" s="3"/>
      <c r="F7" s="3">
        <v>24</v>
      </c>
      <c r="G7" s="3"/>
      <c r="H7" s="3">
        <v>6.9619639270158268E-2</v>
      </c>
    </row>
    <row r="8" spans="2:12" x14ac:dyDescent="0.35">
      <c r="B8" s="3">
        <v>50</v>
      </c>
      <c r="C8" s="3">
        <v>1.0618632491978401</v>
      </c>
      <c r="D8" s="3">
        <v>1.1355701504784255</v>
      </c>
      <c r="E8" s="3"/>
      <c r="F8" s="3">
        <v>27</v>
      </c>
      <c r="G8" s="3">
        <v>19</v>
      </c>
      <c r="H8" s="3">
        <v>0.13303536489855294</v>
      </c>
    </row>
    <row r="11" spans="2:12" x14ac:dyDescent="0.35">
      <c r="B11" t="s">
        <v>6</v>
      </c>
      <c r="J11" t="s">
        <v>13</v>
      </c>
    </row>
    <row r="12" spans="2:12" x14ac:dyDescent="0.35">
      <c r="B12" s="1" t="s">
        <v>5</v>
      </c>
      <c r="C12" s="1" t="s">
        <v>0</v>
      </c>
      <c r="D12" s="1" t="s">
        <v>1</v>
      </c>
      <c r="E12" s="1"/>
      <c r="F12" s="1" t="s">
        <v>3</v>
      </c>
      <c r="G12" s="1" t="s">
        <v>4</v>
      </c>
      <c r="J12" s="1" t="s">
        <v>5</v>
      </c>
      <c r="K12" t="s">
        <v>11</v>
      </c>
      <c r="L12" t="s">
        <v>12</v>
      </c>
    </row>
    <row r="13" spans="2:12" x14ac:dyDescent="0.35">
      <c r="B13" s="1">
        <v>0.05</v>
      </c>
      <c r="C13" s="1">
        <v>0.16030612213856868</v>
      </c>
      <c r="D13" s="1">
        <v>0.14648888967665788</v>
      </c>
      <c r="E13" s="1"/>
      <c r="F13" s="1">
        <v>21</v>
      </c>
      <c r="G13" s="1">
        <v>27</v>
      </c>
      <c r="J13" s="2">
        <v>0.05</v>
      </c>
      <c r="K13" s="2">
        <v>0.15245673242590518</v>
      </c>
      <c r="L13" s="2">
        <v>2.4848317065471394E-2</v>
      </c>
    </row>
    <row r="14" spans="2:12" x14ac:dyDescent="0.35">
      <c r="B14" s="1">
        <v>7.4999999999999997E-2</v>
      </c>
      <c r="C14" s="1">
        <v>0.2911147133490794</v>
      </c>
      <c r="D14" s="1">
        <v>0.27962491402468814</v>
      </c>
      <c r="E14" s="1"/>
      <c r="F14" s="1">
        <v>40</v>
      </c>
      <c r="G14" s="1">
        <v>52</v>
      </c>
      <c r="J14" s="2">
        <v>0.75</v>
      </c>
      <c r="K14" s="2">
        <v>0.28462047894833659</v>
      </c>
      <c r="L14" s="2">
        <v>3.5623228089644757E-2</v>
      </c>
    </row>
    <row r="15" spans="2:12" x14ac:dyDescent="0.35">
      <c r="B15" s="1">
        <v>0.1</v>
      </c>
      <c r="C15" s="1">
        <v>0.4268962541249029</v>
      </c>
      <c r="D15" s="1">
        <v>0.43218628935953834</v>
      </c>
      <c r="E15" s="1"/>
      <c r="F15" s="1">
        <v>56</v>
      </c>
      <c r="G15" s="1">
        <v>35</v>
      </c>
      <c r="J15" s="2">
        <v>0.1</v>
      </c>
      <c r="K15" s="2">
        <v>0.428930883061301</v>
      </c>
      <c r="L15" s="2">
        <v>6.2986447014318908E-2</v>
      </c>
    </row>
    <row r="16" spans="2:12" x14ac:dyDescent="0.35">
      <c r="B16" s="1">
        <v>0.125</v>
      </c>
      <c r="C16" s="1">
        <v>0.48400194025933418</v>
      </c>
      <c r="D16" s="1">
        <v>0.51887403492623607</v>
      </c>
      <c r="E16" s="1"/>
      <c r="F16" s="1">
        <v>45</v>
      </c>
      <c r="G16" s="1">
        <v>40</v>
      </c>
      <c r="J16" s="2">
        <v>0.125</v>
      </c>
      <c r="K16" s="2">
        <v>0.5001983763756167</v>
      </c>
      <c r="L16" s="2">
        <v>8.6863041937334337E-2</v>
      </c>
    </row>
    <row r="17" spans="1:31" x14ac:dyDescent="0.35">
      <c r="B17" s="1">
        <v>0.15</v>
      </c>
      <c r="C17" s="1">
        <v>0.67952886954340319</v>
      </c>
      <c r="D17" s="1">
        <v>0.76687777869482909</v>
      </c>
      <c r="E17" s="1"/>
      <c r="F17" s="1">
        <v>33</v>
      </c>
      <c r="G17" s="1">
        <v>22</v>
      </c>
      <c r="J17" s="2">
        <v>0.15</v>
      </c>
      <c r="K17" s="2">
        <v>0.7144684332039738</v>
      </c>
      <c r="L17" s="2">
        <v>0.10622511276635509</v>
      </c>
    </row>
    <row r="18" spans="1:31" x14ac:dyDescent="0.35">
      <c r="B18" s="1"/>
      <c r="C18" s="1"/>
      <c r="D18" s="1"/>
      <c r="E18" s="1"/>
      <c r="F18" s="1"/>
      <c r="G18" s="1"/>
    </row>
    <row r="19" spans="1:31" x14ac:dyDescent="0.35">
      <c r="B19" s="1"/>
      <c r="C19" s="1"/>
      <c r="D19" s="1"/>
      <c r="E19" s="1"/>
      <c r="F19" s="1"/>
      <c r="G19" s="1"/>
      <c r="P19" t="s">
        <v>27</v>
      </c>
    </row>
    <row r="20" spans="1:31" x14ac:dyDescent="0.35">
      <c r="B20" s="1" t="s">
        <v>8</v>
      </c>
      <c r="C20" s="1"/>
      <c r="D20" s="1"/>
      <c r="E20" s="1"/>
      <c r="F20" s="1"/>
      <c r="G20" s="1"/>
    </row>
    <row r="21" spans="1:31" x14ac:dyDescent="0.35">
      <c r="A21" s="1"/>
      <c r="B21" s="1" t="s">
        <v>5</v>
      </c>
      <c r="C21" s="1" t="s">
        <v>0</v>
      </c>
      <c r="D21" s="1" t="s">
        <v>1</v>
      </c>
      <c r="E21" s="1" t="s">
        <v>2</v>
      </c>
      <c r="F21" s="1" t="s">
        <v>3</v>
      </c>
      <c r="G21" s="1" t="s">
        <v>4</v>
      </c>
      <c r="H21" s="1" t="s">
        <v>7</v>
      </c>
      <c r="I21" s="1"/>
      <c r="J21" s="1" t="s">
        <v>5</v>
      </c>
      <c r="K21" t="s">
        <v>11</v>
      </c>
      <c r="L21" t="s">
        <v>12</v>
      </c>
      <c r="O21" t="s">
        <v>14</v>
      </c>
      <c r="P21" t="s">
        <v>14</v>
      </c>
      <c r="Q21" t="s">
        <v>15</v>
      </c>
      <c r="R21" t="s">
        <v>15</v>
      </c>
      <c r="S21" t="s">
        <v>16</v>
      </c>
      <c r="T21" t="s">
        <v>16</v>
      </c>
      <c r="U21" t="s">
        <v>17</v>
      </c>
    </row>
    <row r="22" spans="1:31" x14ac:dyDescent="0.35">
      <c r="A22" s="1"/>
      <c r="B22" s="1">
        <v>6</v>
      </c>
      <c r="C22" s="1">
        <v>0.32803366321439148</v>
      </c>
      <c r="D22" s="1">
        <v>0.31134498739977867</v>
      </c>
      <c r="E22" s="1">
        <v>0.24189039946625807</v>
      </c>
      <c r="F22" s="1">
        <v>97</v>
      </c>
      <c r="G22" s="1">
        <v>130</v>
      </c>
      <c r="H22" s="1">
        <v>45</v>
      </c>
      <c r="I22" s="1"/>
      <c r="J22">
        <v>6</v>
      </c>
      <c r="K22">
        <v>0.30580581496231168</v>
      </c>
      <c r="L22">
        <v>5.5379555370922082E-2</v>
      </c>
    </row>
    <row r="23" spans="1:31" x14ac:dyDescent="0.35">
      <c r="A23" s="1"/>
      <c r="B23" s="1">
        <v>8</v>
      </c>
      <c r="C23" s="1">
        <v>0.47930131268535558</v>
      </c>
      <c r="D23" s="1">
        <v>0.59170240891258652</v>
      </c>
      <c r="E23" s="1">
        <v>0.42777888811203857</v>
      </c>
      <c r="F23" s="1">
        <v>152</v>
      </c>
      <c r="G23" s="1">
        <v>183</v>
      </c>
      <c r="H23" s="1">
        <v>266</v>
      </c>
      <c r="I23" s="1"/>
      <c r="J23">
        <v>8</v>
      </c>
      <c r="K23">
        <v>0.49072300265720403</v>
      </c>
      <c r="L23">
        <v>0.11242069112472067</v>
      </c>
      <c r="N23" t="s">
        <v>18</v>
      </c>
      <c r="O23" t="s">
        <v>19</v>
      </c>
      <c r="P23" t="s">
        <v>20</v>
      </c>
      <c r="Q23" t="s">
        <v>19</v>
      </c>
      <c r="R23" t="s">
        <v>20</v>
      </c>
      <c r="S23" t="s">
        <v>19</v>
      </c>
      <c r="T23" t="s">
        <v>20</v>
      </c>
      <c r="U23" t="s">
        <v>21</v>
      </c>
      <c r="W23" s="3" t="s">
        <v>22</v>
      </c>
      <c r="X23" s="3" t="s">
        <v>23</v>
      </c>
      <c r="Y23" t="s">
        <v>24</v>
      </c>
      <c r="AA23" t="s">
        <v>25</v>
      </c>
      <c r="AB23" t="s">
        <v>26</v>
      </c>
      <c r="AD23" t="s">
        <v>31</v>
      </c>
    </row>
    <row r="24" spans="1:31" x14ac:dyDescent="0.35">
      <c r="A24" s="1"/>
      <c r="B24" s="1">
        <v>10</v>
      </c>
      <c r="C24" s="1">
        <v>0.61839835807630883</v>
      </c>
      <c r="D24" s="1">
        <v>0.70256254742619273</v>
      </c>
      <c r="E24" s="1">
        <v>0.76870102144977592</v>
      </c>
      <c r="F24" s="1">
        <v>153</v>
      </c>
      <c r="G24" s="1">
        <v>54</v>
      </c>
      <c r="H24" s="1">
        <v>140</v>
      </c>
      <c r="I24" s="1"/>
      <c r="J24">
        <v>10</v>
      </c>
      <c r="K24">
        <v>0.69213679927855376</v>
      </c>
      <c r="L24">
        <v>0.14153550449554408</v>
      </c>
      <c r="N24">
        <v>0</v>
      </c>
      <c r="O24">
        <v>-0.27977000000000002</v>
      </c>
      <c r="P24">
        <v>1.8700000000000001E-2</v>
      </c>
      <c r="Q24">
        <v>9.6829999999999999E-2</v>
      </c>
      <c r="R24">
        <v>2.2699999999999999E-3</v>
      </c>
      <c r="S24">
        <v>2.8892500000000001</v>
      </c>
      <c r="T24">
        <v>0.12703</v>
      </c>
      <c r="U24">
        <v>0.59904999999999997</v>
      </c>
      <c r="W24" s="2">
        <f>Q24*27.083</f>
        <v>2.62244689</v>
      </c>
      <c r="X24" s="2">
        <f>R24*27.083</f>
        <v>6.147840999999999E-2</v>
      </c>
      <c r="Y24">
        <f>W24/W24</f>
        <v>1</v>
      </c>
      <c r="AA24" s="2">
        <f>O24*27.083</f>
        <v>-7.5770109100000003</v>
      </c>
      <c r="AB24" s="2">
        <f>P24*27.083</f>
        <v>0.50645209999999996</v>
      </c>
      <c r="AD24">
        <v>2.8892500000000001</v>
      </c>
      <c r="AE24" s="4">
        <v>0.12703</v>
      </c>
    </row>
    <row r="25" spans="1:31" x14ac:dyDescent="0.35">
      <c r="A25" s="1"/>
      <c r="B25" s="1"/>
      <c r="C25" s="1"/>
      <c r="D25" s="1"/>
      <c r="E25" s="1"/>
      <c r="F25" s="1"/>
      <c r="G25" s="1"/>
      <c r="I25" s="1"/>
      <c r="N25">
        <v>500</v>
      </c>
      <c r="O25">
        <v>-0.11215</v>
      </c>
      <c r="P25">
        <v>1.29E-2</v>
      </c>
      <c r="Q25">
        <v>5.2583500000000001</v>
      </c>
      <c r="R25">
        <v>0.12259</v>
      </c>
      <c r="S25">
        <v>2.1329999999999998E-2</v>
      </c>
      <c r="T25">
        <v>1.98E-3</v>
      </c>
      <c r="U25">
        <v>0.83286000000000004</v>
      </c>
      <c r="W25" s="2">
        <f>Q25*27.083</f>
        <v>142.41189305</v>
      </c>
      <c r="X25" s="2">
        <f t="shared" ref="X25:X27" si="0">R25*27.083</f>
        <v>3.32010497</v>
      </c>
      <c r="Y25">
        <f>W25/W24</f>
        <v>54.304967468759685</v>
      </c>
      <c r="AA25" s="2">
        <f t="shared" ref="AA25:AB27" si="1">O25*27.083</f>
        <v>-3.0373584499999997</v>
      </c>
      <c r="AB25" s="2">
        <f t="shared" si="1"/>
        <v>0.34937069999999998</v>
      </c>
      <c r="AD25">
        <v>2.1329999999999998E-2</v>
      </c>
      <c r="AE25" s="4">
        <v>1.98E-3</v>
      </c>
    </row>
    <row r="26" spans="1:31" x14ac:dyDescent="0.35">
      <c r="A26" s="1"/>
      <c r="B26" s="1"/>
      <c r="C26" s="1"/>
      <c r="D26" s="1"/>
      <c r="E26" s="1"/>
      <c r="F26" s="1"/>
      <c r="G26" s="1"/>
      <c r="I26" s="1"/>
      <c r="N26">
        <v>1000</v>
      </c>
      <c r="O26">
        <v>-8.8150000000000006E-2</v>
      </c>
      <c r="P26">
        <v>1.051E-2</v>
      </c>
      <c r="Q26">
        <v>5.35473</v>
      </c>
      <c r="R26">
        <v>0.11028</v>
      </c>
      <c r="S26">
        <v>1.6459999999999999E-2</v>
      </c>
      <c r="T26">
        <v>1.64E-3</v>
      </c>
      <c r="U26">
        <v>0.84177000000000002</v>
      </c>
      <c r="W26" s="2">
        <f t="shared" ref="W26" si="2">Q26*27.083</f>
        <v>145.02215258999999</v>
      </c>
      <c r="X26" s="2">
        <f t="shared" si="0"/>
        <v>2.9867132399999998</v>
      </c>
      <c r="Y26">
        <f>W26/W24</f>
        <v>55.300320148714235</v>
      </c>
      <c r="AA26" s="2">
        <f t="shared" si="1"/>
        <v>-2.38736645</v>
      </c>
      <c r="AB26" s="2">
        <f t="shared" si="1"/>
        <v>0.28464233</v>
      </c>
      <c r="AD26">
        <v>1.6459999999999999E-2</v>
      </c>
      <c r="AE26" s="4">
        <v>1.64E-3</v>
      </c>
    </row>
    <row r="27" spans="1:31" x14ac:dyDescent="0.35">
      <c r="A27" s="1"/>
      <c r="B27" s="1" t="s">
        <v>10</v>
      </c>
      <c r="C27" s="1"/>
      <c r="D27" s="1"/>
      <c r="E27" s="1"/>
      <c r="F27" s="1"/>
      <c r="G27" s="1"/>
      <c r="I27" s="1"/>
      <c r="N27">
        <v>125</v>
      </c>
      <c r="O27">
        <v>-0.32896999999999998</v>
      </c>
      <c r="P27">
        <v>4.7780000000000003E-2</v>
      </c>
      <c r="Q27">
        <v>4.0481199999999999</v>
      </c>
      <c r="R27">
        <v>0.18718000000000001</v>
      </c>
      <c r="S27">
        <v>8.1259999999999999E-2</v>
      </c>
      <c r="T27">
        <v>8.1099999999999992E-3</v>
      </c>
      <c r="U27">
        <v>0.62419999999999998</v>
      </c>
      <c r="W27" s="2">
        <f>Q27*27.083</f>
        <v>109.63523395999999</v>
      </c>
      <c r="X27" s="2">
        <f t="shared" si="0"/>
        <v>5.0693959399999997</v>
      </c>
      <c r="Y27">
        <f>W27/W24</f>
        <v>41.806464938552097</v>
      </c>
      <c r="AA27" s="2">
        <f t="shared" si="1"/>
        <v>-8.9094945099999983</v>
      </c>
      <c r="AB27" s="2">
        <f t="shared" si="1"/>
        <v>1.2940257399999999</v>
      </c>
      <c r="AD27">
        <v>8.1259999999999999E-2</v>
      </c>
      <c r="AE27" s="4">
        <v>8.1099999999999992E-3</v>
      </c>
    </row>
    <row r="28" spans="1:31" x14ac:dyDescent="0.35">
      <c r="A28" s="1"/>
      <c r="B28" s="1" t="s">
        <v>5</v>
      </c>
      <c r="C28" s="1" t="s">
        <v>0</v>
      </c>
      <c r="D28" s="1" t="s">
        <v>1</v>
      </c>
      <c r="E28" s="1"/>
      <c r="F28" s="1" t="s">
        <v>3</v>
      </c>
      <c r="G28" s="1" t="s">
        <v>4</v>
      </c>
      <c r="H28" s="1"/>
      <c r="I28" s="1"/>
      <c r="J28" s="1" t="s">
        <v>5</v>
      </c>
      <c r="K28" t="s">
        <v>11</v>
      </c>
      <c r="L28" t="s">
        <v>12</v>
      </c>
    </row>
    <row r="29" spans="1:31" x14ac:dyDescent="0.35">
      <c r="A29" s="1"/>
      <c r="B29" s="1">
        <v>0.05</v>
      </c>
      <c r="C29" s="1">
        <v>0.20052435842251981</v>
      </c>
      <c r="D29" s="1">
        <v>0.16392548886662472</v>
      </c>
      <c r="E29" s="1"/>
      <c r="F29" s="1">
        <v>43</v>
      </c>
      <c r="G29" s="1">
        <v>25</v>
      </c>
      <c r="H29" s="1"/>
      <c r="I29" s="1"/>
      <c r="J29" s="2">
        <v>0.05</v>
      </c>
      <c r="K29" s="2">
        <v>0.18800506658840596</v>
      </c>
      <c r="L29" s="2">
        <v>3.6567624577459504E-2</v>
      </c>
    </row>
    <row r="30" spans="1:31" x14ac:dyDescent="0.35">
      <c r="A30" s="1"/>
      <c r="B30" s="1">
        <v>7.4999999999999997E-2</v>
      </c>
      <c r="C30" s="1">
        <v>0.30166729527936237</v>
      </c>
      <c r="D30" s="1">
        <v>0.3185073230669408</v>
      </c>
      <c r="E30" s="1"/>
      <c r="F30" s="1">
        <v>75</v>
      </c>
      <c r="G30" s="1">
        <v>59</v>
      </c>
      <c r="H30" s="1"/>
      <c r="I30" s="1"/>
      <c r="J30" s="2">
        <v>0.75</v>
      </c>
      <c r="K30" s="2">
        <v>0.30908193437986325</v>
      </c>
      <c r="L30" s="2">
        <v>4.3508350262950621E-2</v>
      </c>
    </row>
    <row r="31" spans="1:31" x14ac:dyDescent="0.35">
      <c r="A31" s="1"/>
      <c r="B31" s="1">
        <v>0.1</v>
      </c>
      <c r="C31" s="1">
        <v>0.45123789811840853</v>
      </c>
      <c r="D31" s="1">
        <v>0.43903638374268872</v>
      </c>
      <c r="E31" s="1"/>
      <c r="F31" s="1">
        <v>73</v>
      </c>
      <c r="G31" s="1">
        <v>70</v>
      </c>
      <c r="H31" s="1"/>
      <c r="I31" s="1"/>
      <c r="J31" s="2">
        <v>0.1</v>
      </c>
      <c r="K31" s="2">
        <v>0.44526512884358077</v>
      </c>
      <c r="L31" s="2">
        <v>5.1102311358279577E-2</v>
      </c>
    </row>
    <row r="32" spans="1:31" x14ac:dyDescent="0.35">
      <c r="A32" s="1"/>
      <c r="B32" s="1">
        <v>0.125</v>
      </c>
      <c r="C32" s="1">
        <v>0.60623775761897036</v>
      </c>
      <c r="D32" s="1">
        <v>0.55295409610309476</v>
      </c>
      <c r="E32" s="1"/>
      <c r="F32" s="1">
        <v>66</v>
      </c>
      <c r="G32" s="1">
        <v>49</v>
      </c>
      <c r="H32" s="1"/>
      <c r="I32" s="1"/>
      <c r="J32" s="2">
        <v>0.125</v>
      </c>
      <c r="K32" s="2">
        <v>0.58287254394249322</v>
      </c>
      <c r="L32" s="2">
        <v>8.1947887322970564E-2</v>
      </c>
    </row>
    <row r="33" spans="1:12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12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12" x14ac:dyDescent="0.35">
      <c r="A35" s="1"/>
      <c r="B35" s="1" t="s">
        <v>9</v>
      </c>
      <c r="C35" s="1"/>
      <c r="D35" s="1"/>
      <c r="E35" s="1"/>
      <c r="F35" s="1"/>
      <c r="G35" s="1"/>
      <c r="H35" s="1"/>
      <c r="I35" s="1"/>
    </row>
    <row r="36" spans="1:12" x14ac:dyDescent="0.35">
      <c r="A36" s="1"/>
      <c r="B36" s="1" t="s">
        <v>5</v>
      </c>
      <c r="C36" s="1" t="s">
        <v>0</v>
      </c>
      <c r="D36" s="1" t="s">
        <v>1</v>
      </c>
      <c r="E36" s="1"/>
      <c r="F36" s="1" t="s">
        <v>3</v>
      </c>
      <c r="G36" s="1" t="s">
        <v>4</v>
      </c>
      <c r="H36" s="1"/>
      <c r="I36" s="1"/>
      <c r="J36" s="1" t="s">
        <v>5</v>
      </c>
      <c r="K36" t="s">
        <v>11</v>
      </c>
      <c r="L36" t="s">
        <v>12</v>
      </c>
    </row>
    <row r="37" spans="1:12" x14ac:dyDescent="0.35">
      <c r="A37" s="1"/>
      <c r="B37" s="1">
        <v>0.25</v>
      </c>
      <c r="C37" s="1">
        <v>0.74043341740806479</v>
      </c>
      <c r="D37" s="1">
        <v>0.65311236126025185</v>
      </c>
      <c r="E37" s="1"/>
      <c r="F37" s="1">
        <v>44</v>
      </c>
      <c r="G37" s="1">
        <v>69</v>
      </c>
      <c r="H37" s="1"/>
      <c r="I37" s="1"/>
      <c r="J37" s="2">
        <v>0.2</v>
      </c>
      <c r="K37" s="2">
        <f>AVERAGE([1]Sheet1!T3:T80)</f>
        <v>0.47772418498197428</v>
      </c>
      <c r="L37" s="2">
        <f>_xlfn.STDEV.P([1]Sheet1!T3:T80)</f>
        <v>6.9416830137142796E-2</v>
      </c>
    </row>
    <row r="38" spans="1:12" x14ac:dyDescent="0.35">
      <c r="A38" s="1"/>
      <c r="B38" s="1">
        <v>0.2</v>
      </c>
      <c r="C38" s="1">
        <v>0.49674046452794163</v>
      </c>
      <c r="D38" s="1">
        <v>0.4971413432849266</v>
      </c>
      <c r="E38" s="1"/>
      <c r="F38" s="1">
        <v>24</v>
      </c>
      <c r="G38" s="1">
        <v>61</v>
      </c>
      <c r="H38" s="1"/>
      <c r="I38" s="1"/>
      <c r="J38" s="2">
        <v>0.25</v>
      </c>
      <c r="K38" s="2">
        <f>AVERAGE([1]Sheet1!T81:T193)</f>
        <v>0.68711348046824927</v>
      </c>
      <c r="L38" s="2">
        <f>_xlfn.STDEV.P([1]Sheet1!T81:T193)</f>
        <v>9.8626535270147683E-2</v>
      </c>
    </row>
    <row r="39" spans="1:12" x14ac:dyDescent="0.35">
      <c r="A39" s="1"/>
      <c r="B39" s="1">
        <v>0.3</v>
      </c>
      <c r="C39" s="1">
        <v>1.0283861701944386</v>
      </c>
      <c r="D39" s="1">
        <v>0.8183186193462606</v>
      </c>
      <c r="E39" s="1"/>
      <c r="F39" s="1">
        <v>28</v>
      </c>
      <c r="G39" s="1">
        <v>63</v>
      </c>
      <c r="H39" s="1"/>
      <c r="I39" s="1"/>
      <c r="J39" s="2">
        <v>0.3</v>
      </c>
      <c r="K39" s="2">
        <f>AVERAGE([1]Sheet1!T194:T284)</f>
        <v>0.88295478883800793</v>
      </c>
      <c r="L39" s="2">
        <f>_xlfn.STDEV.P([1]Sheet1!T194:T284)</f>
        <v>0.17070969774569245</v>
      </c>
    </row>
    <row r="40" spans="1:12" x14ac:dyDescent="0.35">
      <c r="A40" s="1"/>
      <c r="B40" s="1"/>
      <c r="C40" s="1"/>
      <c r="D40" s="1"/>
      <c r="E40" s="1"/>
      <c r="F40" s="1"/>
      <c r="G40" s="1"/>
      <c r="H40" s="1"/>
      <c r="I40" s="1"/>
    </row>
    <row r="41" spans="1:12" x14ac:dyDescent="0.35">
      <c r="A41" s="1"/>
      <c r="H41" s="1"/>
      <c r="I41" s="1"/>
    </row>
    <row r="42" spans="1:12" x14ac:dyDescent="0.35">
      <c r="A42" s="1"/>
      <c r="H42" s="1"/>
      <c r="I42" s="1"/>
    </row>
    <row r="43" spans="1:12" x14ac:dyDescent="0.35">
      <c r="A43" s="1"/>
      <c r="H43" s="1"/>
      <c r="I4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bechstedt</dc:creator>
  <cp:lastModifiedBy>bechstedt</cp:lastModifiedBy>
  <dcterms:created xsi:type="dcterms:W3CDTF">2021-07-16T15:20:30Z</dcterms:created>
  <dcterms:modified xsi:type="dcterms:W3CDTF">2021-07-16T16:04:40Z</dcterms:modified>
</cp:coreProperties>
</file>