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08"/>
  <workbookPr defaultThemeVersion="124226"/>
  <mc:AlternateContent xmlns:mc="http://schemas.openxmlformats.org/markup-compatibility/2006">
    <mc:Choice Requires="x15">
      <x15ac:absPath xmlns:x15ac="http://schemas.microsoft.com/office/spreadsheetml/2010/11/ac" url="/Users/am/Desktop/Maul et al. 2021/Final submission eLife/"/>
    </mc:Choice>
  </mc:AlternateContent>
  <xr:revisionPtr revIDLastSave="0" documentId="13_ncr:1_{6B434604-504F-D041-B30C-6284F60C3BE4}" xr6:coauthVersionLast="47" xr6:coauthVersionMax="47" xr10:uidLastSave="{00000000-0000-0000-0000-000000000000}"/>
  <bookViews>
    <workbookView xWindow="0" yWindow="460" windowWidth="38400" windowHeight="19440" tabRatio="809" xr2:uid="{00000000-000D-0000-FFFF-FFFF00000000}"/>
  </bookViews>
  <sheets>
    <sheet name="Explanation" sheetId="13" r:id="rId1"/>
    <sheet name="Ca2+ Imaging" sheetId="1" r:id="rId2"/>
    <sheet name="Volume Changes" sheetId="1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12" l="1"/>
  <c r="F12" i="12"/>
  <c r="E12" i="12"/>
  <c r="B14" i="12"/>
  <c r="C12" i="12" l="1"/>
  <c r="B12" i="12"/>
  <c r="Y58" i="12"/>
  <c r="X58" i="12"/>
  <c r="W58" i="12"/>
  <c r="V58" i="12"/>
  <c r="U58" i="12"/>
  <c r="T58" i="12"/>
  <c r="Q58" i="12"/>
  <c r="R58" i="12"/>
  <c r="S58" i="12"/>
  <c r="J58" i="12"/>
  <c r="K58" i="12"/>
  <c r="L58" i="12"/>
  <c r="M58" i="12"/>
  <c r="N58" i="12"/>
  <c r="O58" i="12"/>
  <c r="I58" i="12"/>
  <c r="AN102" i="1" l="1"/>
  <c r="AM100" i="1"/>
  <c r="AL100" i="1"/>
  <c r="AK100" i="1"/>
  <c r="AJ100" i="1"/>
  <c r="AI100" i="1"/>
  <c r="AH100" i="1"/>
  <c r="AG100" i="1"/>
  <c r="AF100" i="1"/>
  <c r="AE100" i="1"/>
  <c r="AD100" i="1"/>
  <c r="AC100" i="1"/>
  <c r="AB100" i="1"/>
  <c r="AA100" i="1"/>
  <c r="Z100" i="1"/>
  <c r="Y100" i="1"/>
  <c r="X100" i="1"/>
  <c r="V100" i="1" l="1"/>
  <c r="U100" i="1"/>
  <c r="T100" i="1"/>
  <c r="S100" i="1"/>
  <c r="R100" i="1"/>
  <c r="Q100" i="1"/>
  <c r="P100" i="1"/>
  <c r="N100" i="1"/>
  <c r="O100" i="1"/>
  <c r="M100" i="1"/>
  <c r="L100" i="1"/>
  <c r="K100" i="1"/>
  <c r="J100" i="1"/>
  <c r="I100" i="1"/>
  <c r="B20" i="1" l="1"/>
  <c r="E20" i="1"/>
  <c r="E18" i="1"/>
  <c r="F18" i="1"/>
  <c r="C18" i="1"/>
  <c r="B18" i="1"/>
</calcChain>
</file>

<file path=xl/sharedStrings.xml><?xml version="1.0" encoding="utf-8"?>
<sst xmlns="http://schemas.openxmlformats.org/spreadsheetml/2006/main" count="71" uniqueCount="45">
  <si>
    <t>SEM</t>
  </si>
  <si>
    <t>Frequency</t>
  </si>
  <si>
    <t>WT Frequency (Hz)</t>
  </si>
  <si>
    <t>WT Area  (µm2*10^3)</t>
  </si>
  <si>
    <t>cKO Area (µm2*10^3)</t>
  </si>
  <si>
    <t>cKO Frequency (Hz)</t>
  </si>
  <si>
    <t>Average</t>
  </si>
  <si>
    <t>T-test (unpaired, 2-tailed, equal variance)</t>
  </si>
  <si>
    <t>WT1 Area  (µm2*10^3)</t>
  </si>
  <si>
    <t>WT2 Area  (µm2*10^3)</t>
  </si>
  <si>
    <t>WT3 Area  (µm2*10^3)</t>
  </si>
  <si>
    <t>WT4 Area  (µm2*10^3)</t>
  </si>
  <si>
    <t>WT5 Area  (µm2*10^3)</t>
  </si>
  <si>
    <t>WT6 Area  (µm2*10^3)</t>
  </si>
  <si>
    <t>WT7 Area  (µm2*10^3)</t>
  </si>
  <si>
    <t>WT8 Area  (µm2*10^3)</t>
  </si>
  <si>
    <t>WT9 Area  (µm2*10^3)</t>
  </si>
  <si>
    <t>WT10 Area  (µm2*10^3)</t>
  </si>
  <si>
    <t>WT11 Area  (µm2*10^3)</t>
  </si>
  <si>
    <t>WT12 Area  (µm2*10^3)</t>
  </si>
  <si>
    <t>WT13 Area  (µm2*10^3)</t>
  </si>
  <si>
    <t>WT14 Area  (µm2*10^3)</t>
  </si>
  <si>
    <t>cKO14 Area  (µm2*10^3)</t>
  </si>
  <si>
    <t>cKO1 Area  (µm2*10^3)</t>
  </si>
  <si>
    <t>Average Area</t>
  </si>
  <si>
    <t>Frequency (µm2*10^3)</t>
  </si>
  <si>
    <t>cKO2 Area  (µm2*10^3)</t>
  </si>
  <si>
    <t>cKO3 Area  (µm2*10^3)</t>
  </si>
  <si>
    <t>cKO4 Area  (µm2*10^3)</t>
  </si>
  <si>
    <t>cKO5 Area  (µm2*10^3)</t>
  </si>
  <si>
    <t>cKO6 Area  (µm2*10^3)</t>
  </si>
  <si>
    <t>cKO7 Area  (µm2*10^3)</t>
  </si>
  <si>
    <t>cKO8 Area  (µm2*10^3)</t>
  </si>
  <si>
    <t>cKO9 Area  (µm2*10^3)</t>
  </si>
  <si>
    <t>cKO10 Area  (µm2*10^3)</t>
  </si>
  <si>
    <t>cKO11 Area  (µm2*10^3)</t>
  </si>
  <si>
    <t>cKO12 Area  (µm2*10^3)</t>
  </si>
  <si>
    <t>cKO13 Area  (µm2*10^3)</t>
  </si>
  <si>
    <t>cKO15 Area  (µm2*10^3)</t>
  </si>
  <si>
    <t>cKO16 Area  (µm2*10^3)</t>
  </si>
  <si>
    <t xml:space="preserve">Data were acquired by  </t>
  </si>
  <si>
    <t xml:space="preserve">This workbook contains Ca2+ and DIC imaging data from p5-p7 TMEM16A KO mice and WT mice as shown in the MS "The Cl--channel TMEM16A controls the generation of cochlear Ca2+ waves and promotes the refinement of auditory brainstem networks" by A. Maul et al. </t>
  </si>
  <si>
    <t>Worksheet "Volume Changes" contains data shown in Figure 1. Column B and C contain the average event area from all events observed in wildtype and TMEM16A mice, respectively. Each line in column B represents one cochlea from one mouse examined (n=7 WT mice and n=9 cKO mice). Column E and F contain the average frequency from all Ca2+ events observed in the same wildtype and TMEM16A mice as shown in column B and C. Lines I to AM include the event areas from every single event analysed from each mouse within a 10.000 µm2 area of Kölliker’s organ that was chosen from the center of the field of view. The frequencies of volume changes were analyzed by counting the number of events per second.</t>
  </si>
  <si>
    <t>Worksheet "Ca2+ Imaging" contains data shown in Figure 1. Column B and C contain the average event area from all Ca2+ events observed in wildtype and TMEM16A mice, respectively. Each line in column B represents one cochlea from one mouse examined (n=14 WT mice and n=16 cKO mice). Column E and F contain the average frequency from all events observed in the same wildtype and TMEM16A mice as shown in column B and C. Lines I to Y include the event areas from every single event analysed from each mouse within a 10.000 µm2 area of Kölliker’s organ that was chosen from the center of the field of view. The frequencies of Ca2+ events were analyzed by counting the number of events per second.</t>
  </si>
  <si>
    <t>*If an event has the area of 10.000µm, this indicates a Ca2+ event or a volume change that traveled as wave over the whole visul field of Köllliker's organ.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</si>
</sst>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00"/>
    <numFmt numFmtId="166" formatCode="0.0000000"/>
  </numFmts>
  <fonts count="2" x14ac:knownFonts="1">
    <font>
      <sz val="11"/>
      <color theme="1"/>
      <name val="Calibri"/>
      <family val="2"/>
      <scheme val="minor"/>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1" fontId="0" fillId="0" borderId="0" xfId="0" applyNumberFormat="1"/>
    <xf numFmtId="164" fontId="0" fillId="0" borderId="0" xfId="0" applyNumberFormat="1"/>
    <xf numFmtId="165" fontId="0" fillId="0" borderId="0" xfId="0" applyNumberFormat="1"/>
    <xf numFmtId="166" fontId="0" fillId="0" borderId="0" xfId="0" applyNumberFormat="1"/>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7B69E-62A7-1249-BF53-4C92E075BA52}">
  <dimension ref="A1:A7"/>
  <sheetViews>
    <sheetView tabSelected="1" zoomScale="130" zoomScaleNormal="130" workbookViewId="0">
      <selection activeCell="I11" sqref="I11"/>
    </sheetView>
  </sheetViews>
  <sheetFormatPr baseColWidth="10" defaultRowHeight="15" x14ac:dyDescent="0.2"/>
  <sheetData>
    <row r="1" spans="1:1" x14ac:dyDescent="0.2">
      <c r="A1" s="5" t="s">
        <v>41</v>
      </c>
    </row>
    <row r="2" spans="1:1" x14ac:dyDescent="0.2">
      <c r="A2" s="5" t="s">
        <v>40</v>
      </c>
    </row>
    <row r="3" spans="1:1" x14ac:dyDescent="0.2">
      <c r="A3" s="5" t="s">
        <v>43</v>
      </c>
    </row>
    <row r="4" spans="1:1" x14ac:dyDescent="0.2">
      <c r="A4" s="5" t="s">
        <v>42</v>
      </c>
    </row>
    <row r="5" spans="1:1" x14ac:dyDescent="0.2">
      <c r="A5" s="5" t="s">
        <v>44</v>
      </c>
    </row>
    <row r="6" spans="1:1" x14ac:dyDescent="0.2">
      <c r="A6" s="5"/>
    </row>
    <row r="7" spans="1:1" x14ac:dyDescent="0.2">
      <c r="A7" s="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03"/>
  <sheetViews>
    <sheetView workbookViewId="0">
      <selection activeCell="X1" sqref="X1:AF1"/>
    </sheetView>
  </sheetViews>
  <sheetFormatPr baseColWidth="10" defaultColWidth="8.83203125" defaultRowHeight="15" x14ac:dyDescent="0.2"/>
  <cols>
    <col min="1" max="1" width="32.5" bestFit="1" customWidth="1"/>
    <col min="2" max="2" width="29.33203125" style="1" bestFit="1" customWidth="1"/>
    <col min="3" max="3" width="22" bestFit="1" customWidth="1"/>
    <col min="5" max="5" width="15" style="2" bestFit="1" customWidth="1"/>
    <col min="6" max="6" width="15.5" style="2" bestFit="1" customWidth="1"/>
    <col min="8" max="8" width="18.6640625" bestFit="1" customWidth="1"/>
    <col min="9" max="9" width="18.6640625" style="1" bestFit="1" customWidth="1"/>
    <col min="10" max="16" width="18.6640625" bestFit="1" customWidth="1"/>
    <col min="17" max="18" width="19.5" style="1" bestFit="1" customWidth="1"/>
    <col min="19" max="20" width="19.5" bestFit="1" customWidth="1"/>
    <col min="21" max="22" width="19.5" style="1" bestFit="1" customWidth="1"/>
    <col min="24" max="32" width="19" style="1" bestFit="1" customWidth="1"/>
    <col min="33" max="35" width="20" style="1" bestFit="1" customWidth="1"/>
    <col min="36" max="36" width="20" bestFit="1" customWidth="1"/>
    <col min="37" max="38" width="20" style="1" bestFit="1" customWidth="1"/>
    <col min="39" max="39" width="20" bestFit="1" customWidth="1"/>
  </cols>
  <sheetData>
    <row r="1" spans="2:39" x14ac:dyDescent="0.2">
      <c r="B1" s="1" t="s">
        <v>3</v>
      </c>
      <c r="C1" s="1" t="s">
        <v>4</v>
      </c>
      <c r="E1" s="2" t="s">
        <v>2</v>
      </c>
      <c r="F1" s="2" t="s">
        <v>5</v>
      </c>
      <c r="I1" s="1" t="s">
        <v>8</v>
      </c>
      <c r="J1" s="1" t="s">
        <v>9</v>
      </c>
      <c r="K1" s="1" t="s">
        <v>10</v>
      </c>
      <c r="L1" s="1" t="s">
        <v>11</v>
      </c>
      <c r="M1" s="1" t="s">
        <v>12</v>
      </c>
      <c r="N1" s="1" t="s">
        <v>13</v>
      </c>
      <c r="O1" s="1" t="s">
        <v>14</v>
      </c>
      <c r="P1" s="1" t="s">
        <v>15</v>
      </c>
      <c r="Q1" s="1" t="s">
        <v>16</v>
      </c>
      <c r="R1" s="1" t="s">
        <v>17</v>
      </c>
      <c r="S1" s="1" t="s">
        <v>18</v>
      </c>
      <c r="T1" s="1" t="s">
        <v>19</v>
      </c>
      <c r="U1" s="1" t="s">
        <v>20</v>
      </c>
      <c r="V1" s="1" t="s">
        <v>21</v>
      </c>
      <c r="X1" s="1" t="s">
        <v>23</v>
      </c>
      <c r="Y1" s="1" t="s">
        <v>26</v>
      </c>
      <c r="Z1" s="1" t="s">
        <v>27</v>
      </c>
      <c r="AA1" s="1" t="s">
        <v>28</v>
      </c>
      <c r="AB1" s="1" t="s">
        <v>29</v>
      </c>
      <c r="AC1" s="1" t="s">
        <v>30</v>
      </c>
      <c r="AD1" s="1" t="s">
        <v>31</v>
      </c>
      <c r="AE1" s="1" t="s">
        <v>32</v>
      </c>
      <c r="AF1" s="1" t="s">
        <v>33</v>
      </c>
      <c r="AG1" s="1" t="s">
        <v>34</v>
      </c>
      <c r="AH1" s="1" t="s">
        <v>35</v>
      </c>
      <c r="AI1" s="1" t="s">
        <v>36</v>
      </c>
      <c r="AJ1" s="1" t="s">
        <v>37</v>
      </c>
      <c r="AK1" s="1" t="s">
        <v>22</v>
      </c>
      <c r="AL1" s="1" t="s">
        <v>38</v>
      </c>
      <c r="AM1" s="1" t="s">
        <v>39</v>
      </c>
    </row>
    <row r="2" spans="2:39" x14ac:dyDescent="0.2">
      <c r="B2">
        <v>1165</v>
      </c>
      <c r="C2">
        <v>437</v>
      </c>
      <c r="E2" s="2">
        <v>3.4000000000000002E-2</v>
      </c>
      <c r="F2" s="2">
        <v>8.0000000000000002E-3</v>
      </c>
      <c r="I2" s="1">
        <v>4855.0269389053465</v>
      </c>
      <c r="J2" s="1">
        <v>8883.4201203129087</v>
      </c>
      <c r="K2">
        <v>10000</v>
      </c>
      <c r="L2" s="1">
        <v>1229.7390324801302</v>
      </c>
      <c r="M2" s="1">
        <v>547.19010486689967</v>
      </c>
      <c r="N2" s="1">
        <v>805.46002102749617</v>
      </c>
      <c r="O2" s="1">
        <v>552.33853006681522</v>
      </c>
      <c r="P2" s="1">
        <v>10000</v>
      </c>
      <c r="Q2" s="1">
        <v>8082.6175617743966</v>
      </c>
      <c r="R2" s="1">
        <v>832.61161829407786</v>
      </c>
      <c r="S2" s="1">
        <v>7131.1476853752074</v>
      </c>
      <c r="T2" s="1">
        <v>250.72351198992934</v>
      </c>
      <c r="U2" s="1">
        <v>10000</v>
      </c>
      <c r="V2" s="1">
        <v>10000</v>
      </c>
      <c r="X2" s="1">
        <v>395.60869458910975</v>
      </c>
      <c r="Y2" s="1">
        <v>188.84395432114161</v>
      </c>
      <c r="Z2" s="1">
        <v>5000</v>
      </c>
      <c r="AA2" s="1">
        <v>423.68350708366745</v>
      </c>
      <c r="AB2" s="1">
        <v>370.40497860173053</v>
      </c>
      <c r="AC2" s="1">
        <v>224.01467230602239</v>
      </c>
      <c r="AD2" s="1">
        <v>231.96413678065053</v>
      </c>
      <c r="AE2" s="1">
        <v>321.11165109707144</v>
      </c>
      <c r="AF2" s="1">
        <v>1426.3239135597244</v>
      </c>
      <c r="AG2" s="1">
        <v>274.47221747739883</v>
      </c>
      <c r="AH2" s="1">
        <v>312.36558743360786</v>
      </c>
      <c r="AI2" s="1">
        <v>512.03605172358198</v>
      </c>
      <c r="AJ2" s="1">
        <v>0</v>
      </c>
      <c r="AK2" s="1">
        <v>377.94483117846221</v>
      </c>
      <c r="AL2" s="1">
        <v>142.96491754980622</v>
      </c>
      <c r="AM2" s="1">
        <v>0</v>
      </c>
    </row>
    <row r="3" spans="2:39" x14ac:dyDescent="0.2">
      <c r="B3">
        <v>3751</v>
      </c>
      <c r="C3">
        <v>421</v>
      </c>
      <c r="E3" s="2">
        <v>4.36E-2</v>
      </c>
      <c r="F3" s="2">
        <v>1.1599999999999999E-2</v>
      </c>
      <c r="I3" s="1">
        <v>796.47706713851176</v>
      </c>
      <c r="J3" s="1">
        <v>306.96435789523741</v>
      </c>
      <c r="K3">
        <v>10000</v>
      </c>
      <c r="L3" s="1">
        <v>221.54077226359598</v>
      </c>
      <c r="M3" s="1">
        <v>263.73577126467688</v>
      </c>
      <c r="N3" s="1">
        <v>779.97754691091825</v>
      </c>
      <c r="O3" s="1">
        <v>461.46993318485528</v>
      </c>
      <c r="P3" s="1">
        <v>5000</v>
      </c>
      <c r="Q3" s="1">
        <v>5527.132004153048</v>
      </c>
      <c r="R3" s="1">
        <v>571.61759968829631</v>
      </c>
      <c r="S3" s="1">
        <v>1518.4445975059587</v>
      </c>
      <c r="T3" s="1">
        <v>2978.7830901891352</v>
      </c>
      <c r="U3" s="1">
        <v>10000</v>
      </c>
      <c r="V3" s="1">
        <v>10000</v>
      </c>
      <c r="X3" s="1">
        <v>377.02633316217998</v>
      </c>
      <c r="Y3" s="1">
        <v>934.24310986798741</v>
      </c>
      <c r="Z3" s="1">
        <v>5000</v>
      </c>
      <c r="AA3" s="1">
        <v>534.9982815901019</v>
      </c>
      <c r="AB3" s="1">
        <v>489.82414173316636</v>
      </c>
      <c r="AC3" s="1">
        <v>194.25833738817983</v>
      </c>
      <c r="AD3" s="1">
        <v>237.17681401167638</v>
      </c>
      <c r="AE3" s="1">
        <v>231.65397699659809</v>
      </c>
      <c r="AF3" s="1">
        <v>778.61553075279028</v>
      </c>
      <c r="AG3" s="1">
        <v>251.83940987049797</v>
      </c>
      <c r="AH3" s="1">
        <v>436.16647372702846</v>
      </c>
      <c r="AI3" s="1">
        <v>319.70510464028894</v>
      </c>
      <c r="AK3" s="1">
        <v>336.31881204726739</v>
      </c>
      <c r="AL3" s="1">
        <v>434.52610803621229</v>
      </c>
    </row>
    <row r="4" spans="2:39" x14ac:dyDescent="0.2">
      <c r="B4">
        <v>10000</v>
      </c>
      <c r="C4">
        <v>3658</v>
      </c>
      <c r="E4" s="2">
        <v>1.2E-2</v>
      </c>
      <c r="F4" s="2">
        <v>1.8000000000000002E-2</v>
      </c>
      <c r="I4" s="1">
        <v>931.62885942066441</v>
      </c>
      <c r="J4" s="1">
        <v>584.68269253631968</v>
      </c>
      <c r="K4">
        <v>10000</v>
      </c>
      <c r="L4" s="1">
        <v>500.34420176481632</v>
      </c>
      <c r="M4" s="1">
        <v>436.72134086223895</v>
      </c>
      <c r="N4" s="1">
        <v>592.51207299035946</v>
      </c>
      <c r="O4" s="1">
        <v>2172.234595397179</v>
      </c>
      <c r="P4" s="1">
        <v>10000</v>
      </c>
      <c r="Q4" s="1">
        <v>279.67223406333619</v>
      </c>
      <c r="R4" s="1">
        <v>10000</v>
      </c>
      <c r="S4" s="1">
        <v>4640.0656716102403</v>
      </c>
      <c r="T4" s="1">
        <v>402.77027912831784</v>
      </c>
      <c r="U4" s="1">
        <v>425.33616179141706</v>
      </c>
      <c r="V4" s="1">
        <v>10000</v>
      </c>
      <c r="X4" s="1">
        <v>271.88928824665641</v>
      </c>
      <c r="Y4" s="1">
        <v>344.72929397302738</v>
      </c>
      <c r="Z4" s="1">
        <v>8536.0585787283362</v>
      </c>
      <c r="AA4" s="1">
        <v>285.44697750792375</v>
      </c>
      <c r="AB4" s="1">
        <v>2178.6989104636605</v>
      </c>
      <c r="AC4" s="1">
        <v>232.06198300707416</v>
      </c>
      <c r="AD4" s="1">
        <v>149.60383653044204</v>
      </c>
      <c r="AE4" s="1">
        <v>181.25528736252858</v>
      </c>
      <c r="AF4" s="1">
        <v>340.77416290667298</v>
      </c>
      <c r="AG4" s="1">
        <v>244.20024420024421</v>
      </c>
      <c r="AH4" s="1">
        <v>5713.2990711861239</v>
      </c>
      <c r="AI4" s="1">
        <v>442.36319370545931</v>
      </c>
      <c r="AK4" s="1">
        <v>793.4987485708989</v>
      </c>
      <c r="AL4" s="1">
        <v>301.51885699575234</v>
      </c>
    </row>
    <row r="5" spans="2:39" x14ac:dyDescent="0.2">
      <c r="B5">
        <v>1308</v>
      </c>
      <c r="C5">
        <v>357</v>
      </c>
      <c r="E5" s="2">
        <v>6.08E-2</v>
      </c>
      <c r="F5" s="2">
        <v>0.02</v>
      </c>
      <c r="I5" s="1">
        <v>1095.2504025924968</v>
      </c>
      <c r="J5" s="1">
        <v>10000</v>
      </c>
      <c r="K5">
        <v>10000</v>
      </c>
      <c r="L5" s="1">
        <v>4482.6021653420112</v>
      </c>
      <c r="M5" s="1">
        <v>1622.9721251232411</v>
      </c>
      <c r="N5" s="1">
        <v>264.44749362938148</v>
      </c>
      <c r="O5" s="1">
        <v>6027.9138827023016</v>
      </c>
      <c r="P5" s="1">
        <v>310.21321080397735</v>
      </c>
      <c r="Q5" s="1">
        <v>10000</v>
      </c>
      <c r="R5" s="1">
        <v>862.2581933141862</v>
      </c>
      <c r="S5" s="1">
        <v>4139.7424221338697</v>
      </c>
      <c r="T5" s="1">
        <v>10000</v>
      </c>
      <c r="U5" s="1">
        <v>10000</v>
      </c>
      <c r="V5" s="1">
        <v>126.44535559344965</v>
      </c>
      <c r="X5" s="1">
        <v>379.22687596273749</v>
      </c>
      <c r="Y5" s="1">
        <v>741.47975272131259</v>
      </c>
      <c r="Z5" s="1">
        <v>5000</v>
      </c>
      <c r="AA5" s="1">
        <v>199.33554817275746</v>
      </c>
      <c r="AC5" s="1">
        <v>401.99124153160909</v>
      </c>
      <c r="AD5" s="1">
        <v>294.86377536836255</v>
      </c>
      <c r="AE5" s="1">
        <v>145.79620929855824</v>
      </c>
      <c r="AF5" s="1">
        <v>642.36523391118499</v>
      </c>
      <c r="AG5" s="1">
        <v>244.20024420024421</v>
      </c>
      <c r="AH5" s="1">
        <v>723.53593224254837</v>
      </c>
      <c r="AI5" s="1">
        <v>251.74534842475248</v>
      </c>
      <c r="AK5" s="1">
        <v>575.61324440167562</v>
      </c>
      <c r="AL5" s="1">
        <v>473.24838031492686</v>
      </c>
    </row>
    <row r="6" spans="2:39" x14ac:dyDescent="0.2">
      <c r="B6">
        <v>754</v>
      </c>
      <c r="C6">
        <v>1013</v>
      </c>
      <c r="E6" s="2">
        <v>4.3200000000000002E-2</v>
      </c>
      <c r="F6" s="2">
        <v>2.3999999999999998E-3</v>
      </c>
      <c r="I6" s="1">
        <v>749.71669416887016</v>
      </c>
      <c r="J6" s="1">
        <v>653.63673110302682</v>
      </c>
      <c r="K6">
        <v>10000</v>
      </c>
      <c r="L6" s="1">
        <v>256.27385944051571</v>
      </c>
      <c r="M6" s="1">
        <v>1410.1012817065518</v>
      </c>
      <c r="N6" s="1">
        <v>2077.4453374200334</v>
      </c>
      <c r="O6" s="1">
        <v>1035.1893095768376</v>
      </c>
      <c r="P6" s="1">
        <v>5000</v>
      </c>
      <c r="Q6" s="1">
        <v>330.42195583983988</v>
      </c>
      <c r="R6" s="1">
        <v>569.18723634897708</v>
      </c>
      <c r="S6" s="1">
        <v>3006.2905933521588</v>
      </c>
      <c r="T6" s="1">
        <v>10000</v>
      </c>
      <c r="U6" s="1">
        <v>10000</v>
      </c>
      <c r="V6" s="1">
        <v>212.99716014812878</v>
      </c>
      <c r="X6" s="1">
        <v>276.04586909215385</v>
      </c>
      <c r="Y6" s="1">
        <v>457.32304787016085</v>
      </c>
      <c r="Z6" s="1">
        <v>5000</v>
      </c>
      <c r="AA6" s="1">
        <v>392.37026005269786</v>
      </c>
      <c r="AC6" s="1">
        <v>288.20601115394692</v>
      </c>
      <c r="AD6" s="1">
        <v>263.76146788990826</v>
      </c>
      <c r="AE6" s="1">
        <v>208.2545853807801</v>
      </c>
      <c r="AF6" s="1">
        <v>214.31963904060791</v>
      </c>
      <c r="AG6" s="1">
        <v>220.72918445975441</v>
      </c>
      <c r="AH6" s="1">
        <v>291.3019861722496</v>
      </c>
      <c r="AI6" s="1">
        <v>416.2031214730257</v>
      </c>
      <c r="AK6" s="1">
        <v>376.75299393928691</v>
      </c>
      <c r="AL6" s="1">
        <v>632.03472490382001</v>
      </c>
    </row>
    <row r="7" spans="2:39" x14ac:dyDescent="0.2">
      <c r="B7">
        <v>1000</v>
      </c>
      <c r="C7">
        <v>258</v>
      </c>
      <c r="E7" s="2">
        <v>4.5599999999999995E-2</v>
      </c>
      <c r="F7" s="2">
        <v>1.2800000000000001E-2</v>
      </c>
      <c r="I7" s="1">
        <v>5584.8028787848662</v>
      </c>
      <c r="J7" s="1">
        <v>507.16884228546968</v>
      </c>
      <c r="K7">
        <v>10000</v>
      </c>
      <c r="L7" s="1">
        <v>671.03698604418298</v>
      </c>
      <c r="M7" s="1">
        <v>725.55346419288344</v>
      </c>
      <c r="N7" s="1">
        <v>543.32911595416726</v>
      </c>
      <c r="O7" s="1">
        <v>5235.9317000742394</v>
      </c>
      <c r="P7" s="1">
        <v>10000</v>
      </c>
      <c r="Q7" s="1">
        <v>314.22243392329153</v>
      </c>
      <c r="R7" s="1">
        <v>920.18185290129452</v>
      </c>
      <c r="S7" s="1">
        <v>5267.3105819723678</v>
      </c>
      <c r="T7" s="1">
        <v>342.74662490290916</v>
      </c>
      <c r="U7" s="1">
        <v>4235.9096700734681</v>
      </c>
      <c r="V7" s="1">
        <v>10000</v>
      </c>
      <c r="X7" s="1">
        <v>753.07464730188997</v>
      </c>
      <c r="Y7" s="1">
        <v>592.36429067716597</v>
      </c>
      <c r="Z7" s="1">
        <v>2500</v>
      </c>
      <c r="AA7" s="1">
        <v>199.33554817275746</v>
      </c>
      <c r="AC7" s="1">
        <v>194.25833738817983</v>
      </c>
      <c r="AD7" s="1">
        <v>233.00667222685573</v>
      </c>
      <c r="AE7" s="1">
        <v>524.50636283456629</v>
      </c>
      <c r="AF7" s="1">
        <v>762.28924246022314</v>
      </c>
      <c r="AG7" s="1">
        <v>190.71026843047568</v>
      </c>
      <c r="AH7" s="1">
        <v>341.95785805049854</v>
      </c>
      <c r="AI7" s="1">
        <v>283.48811711973167</v>
      </c>
      <c r="AK7" s="1">
        <v>575.61324440167562</v>
      </c>
      <c r="AL7" s="1">
        <v>233.15599033194607</v>
      </c>
    </row>
    <row r="8" spans="2:39" x14ac:dyDescent="0.2">
      <c r="B8">
        <v>2007</v>
      </c>
      <c r="C8">
        <v>446</v>
      </c>
      <c r="E8" s="2">
        <v>4.6399999999999997E-2</v>
      </c>
      <c r="F8" s="2">
        <v>1.6799999999999999E-2</v>
      </c>
      <c r="I8" s="1">
        <v>950.71472593888552</v>
      </c>
      <c r="J8" s="1">
        <v>10000</v>
      </c>
      <c r="K8">
        <v>10000</v>
      </c>
      <c r="L8" s="1">
        <v>225.60861130233434</v>
      </c>
      <c r="M8" s="1">
        <v>2059.6934659854801</v>
      </c>
      <c r="N8" s="1">
        <v>2851.5423133809722</v>
      </c>
      <c r="O8" s="1">
        <v>1953.080920564217</v>
      </c>
      <c r="P8" s="1">
        <v>10000</v>
      </c>
      <c r="Q8" s="1">
        <v>5574.1501287401034</v>
      </c>
      <c r="R8" s="1">
        <v>773.45348843937882</v>
      </c>
      <c r="S8" s="1">
        <v>2538.5389123668028</v>
      </c>
      <c r="T8" s="1">
        <v>10000</v>
      </c>
      <c r="U8" s="1">
        <v>10000</v>
      </c>
      <c r="V8" s="1">
        <v>221.7962352528659</v>
      </c>
      <c r="X8" s="1">
        <v>655.51724981050882</v>
      </c>
      <c r="Y8" s="1">
        <v>70.727405533484173</v>
      </c>
      <c r="Z8" s="1">
        <v>2500</v>
      </c>
      <c r="AA8" s="1">
        <v>1501.6993164547293</v>
      </c>
      <c r="AC8" s="1">
        <v>246.28513680428193</v>
      </c>
      <c r="AD8" s="1">
        <v>325.09730330831246</v>
      </c>
      <c r="AF8" s="1">
        <v>389.15934457373544</v>
      </c>
      <c r="AG8" s="1">
        <v>208.58243656171118</v>
      </c>
      <c r="AH8" s="1">
        <v>328.63642061332683</v>
      </c>
      <c r="AI8" s="1">
        <v>653.17548611782911</v>
      </c>
      <c r="AK8" s="1">
        <v>309.45833204585483</v>
      </c>
      <c r="AL8" s="1">
        <v>476.93110796470302</v>
      </c>
    </row>
    <row r="9" spans="2:39" x14ac:dyDescent="0.2">
      <c r="B9">
        <v>6899</v>
      </c>
      <c r="C9">
        <v>269</v>
      </c>
      <c r="E9" s="2">
        <v>1.0800000000000001E-2</v>
      </c>
      <c r="F9" s="2">
        <v>4.4000000000000003E-3</v>
      </c>
      <c r="I9" s="1">
        <v>586.69158432573215</v>
      </c>
      <c r="J9" s="1">
        <v>286.27814632522529</v>
      </c>
      <c r="K9">
        <v>10000</v>
      </c>
      <c r="L9" s="1">
        <v>2363.5709368546218</v>
      </c>
      <c r="M9" s="1">
        <v>863.58340055570488</v>
      </c>
      <c r="N9" s="1">
        <v>284.04939679597982</v>
      </c>
      <c r="O9" s="1">
        <v>8678.2479584261328</v>
      </c>
      <c r="P9" s="1">
        <v>10000</v>
      </c>
      <c r="Q9" s="1">
        <v>3682.954722555749</v>
      </c>
      <c r="R9" s="1">
        <v>10000</v>
      </c>
      <c r="S9" s="1">
        <v>2334.6010819609178</v>
      </c>
      <c r="T9" s="1">
        <v>10000</v>
      </c>
      <c r="U9" s="1">
        <v>10000</v>
      </c>
      <c r="V9" s="1">
        <v>264.68345658103004</v>
      </c>
      <c r="X9" s="1">
        <v>389.74058045428984</v>
      </c>
      <c r="Y9" s="1">
        <v>185.10270616949634</v>
      </c>
      <c r="Z9" s="1">
        <v>5000</v>
      </c>
      <c r="AA9" s="1">
        <v>185.20640012219803</v>
      </c>
      <c r="AC9" s="1">
        <v>164.8762959913164</v>
      </c>
      <c r="AD9" s="1">
        <v>420.48929663608561</v>
      </c>
      <c r="AF9" s="1">
        <v>199.18071716931843</v>
      </c>
      <c r="AG9" s="1">
        <v>165.62596873477702</v>
      </c>
      <c r="AH9" s="1">
        <v>407.58191332217478</v>
      </c>
      <c r="AI9" s="1">
        <v>509.49663022798359</v>
      </c>
      <c r="AK9" s="1">
        <v>1656.2785544338553</v>
      </c>
      <c r="AL9" s="1">
        <v>288.89747000185923</v>
      </c>
    </row>
    <row r="10" spans="2:39" x14ac:dyDescent="0.2">
      <c r="B10">
        <v>3158</v>
      </c>
      <c r="C10">
        <v>668</v>
      </c>
      <c r="E10" s="2">
        <v>1.3999999999999999E-2</v>
      </c>
      <c r="F10" s="2">
        <v>0.02</v>
      </c>
      <c r="I10" s="1">
        <v>594.24640648919467</v>
      </c>
      <c r="J10" s="1">
        <v>209.23984116793875</v>
      </c>
      <c r="K10">
        <v>10000</v>
      </c>
      <c r="L10" s="1">
        <v>1098.9423618499281</v>
      </c>
      <c r="M10" s="1">
        <v>217.576409429058</v>
      </c>
      <c r="N10" s="1">
        <v>288.14797654899587</v>
      </c>
      <c r="O10" s="1">
        <v>979.955456570156</v>
      </c>
      <c r="P10" s="1">
        <v>5000</v>
      </c>
      <c r="Q10" s="1">
        <v>6314.9599731325006</v>
      </c>
      <c r="R10" s="1">
        <v>1401.5481028699505</v>
      </c>
      <c r="S10" s="1">
        <v>3349.1816591594106</v>
      </c>
      <c r="T10" s="1">
        <v>10000</v>
      </c>
      <c r="U10" s="1">
        <v>10000</v>
      </c>
      <c r="V10" s="1">
        <v>1509.5541085230288</v>
      </c>
      <c r="Y10" s="1">
        <v>164.08045465072777</v>
      </c>
      <c r="Z10" s="1">
        <v>2500</v>
      </c>
      <c r="AA10" s="1">
        <v>422.34696605185775</v>
      </c>
      <c r="AC10" s="1">
        <v>283.15304862072838</v>
      </c>
      <c r="AD10" s="1">
        <v>268.45287739783151</v>
      </c>
      <c r="AF10" s="1">
        <v>390.34671099501304</v>
      </c>
      <c r="AG10" s="1">
        <v>152.9414741849975</v>
      </c>
      <c r="AH10" s="1">
        <v>154.67122839874847</v>
      </c>
      <c r="AI10" s="1">
        <v>709.16368385411624</v>
      </c>
      <c r="AK10" s="1">
        <v>2173.0724239762339</v>
      </c>
      <c r="AL10" s="1">
        <v>99.9342114672273</v>
      </c>
    </row>
    <row r="11" spans="2:39" x14ac:dyDescent="0.2">
      <c r="B11">
        <v>2124</v>
      </c>
      <c r="C11">
        <v>217</v>
      </c>
      <c r="E11" s="2">
        <v>2.3199999999999998E-2</v>
      </c>
      <c r="F11" s="2">
        <v>5.6000000000000008E-3</v>
      </c>
      <c r="I11" s="1">
        <v>406.36990795045625</v>
      </c>
      <c r="J11" s="1">
        <v>10000</v>
      </c>
      <c r="K11">
        <v>10000</v>
      </c>
      <c r="L11" s="1">
        <v>283.81000062582143</v>
      </c>
      <c r="M11" s="1">
        <v>436.72134086223895</v>
      </c>
      <c r="N11" s="1">
        <v>590.90828091309231</v>
      </c>
      <c r="O11" s="1">
        <v>1308.6859688195991</v>
      </c>
      <c r="P11" s="1">
        <v>10000</v>
      </c>
      <c r="Q11" s="1">
        <v>183.44092771896246</v>
      </c>
      <c r="R11" s="1">
        <v>2526.6520201913045</v>
      </c>
      <c r="S11" s="1">
        <v>524.87964021540574</v>
      </c>
      <c r="T11" s="1">
        <v>10000</v>
      </c>
      <c r="U11" s="1">
        <v>10000</v>
      </c>
      <c r="V11" s="1">
        <v>158.71414418243856</v>
      </c>
      <c r="Y11" s="1">
        <v>785.48395717161634</v>
      </c>
      <c r="Z11" s="1">
        <v>2500</v>
      </c>
      <c r="AA11" s="1">
        <v>302.82201092144953</v>
      </c>
      <c r="AC11" s="1">
        <v>257.88823595463566</v>
      </c>
      <c r="AD11" s="1">
        <v>271.2329719210453</v>
      </c>
      <c r="AF11" s="1">
        <v>352.35098551412966</v>
      </c>
      <c r="AH11" s="1">
        <v>2173.6063490659017</v>
      </c>
      <c r="AI11" s="1">
        <v>943.73770597529904</v>
      </c>
      <c r="AK11" s="1">
        <v>538.64421892725818</v>
      </c>
      <c r="AL11" s="1">
        <v>133.09663763390111</v>
      </c>
    </row>
    <row r="12" spans="2:39" x14ac:dyDescent="0.2">
      <c r="B12">
        <v>3445</v>
      </c>
      <c r="C12">
        <v>900</v>
      </c>
      <c r="E12" s="2">
        <v>7.1999999999999998E-3</v>
      </c>
      <c r="F12" s="2">
        <v>1.5600000000000001E-2</v>
      </c>
      <c r="I12" s="1">
        <v>447.12618541124078</v>
      </c>
      <c r="J12" s="1">
        <v>482.67826996694959</v>
      </c>
      <c r="K12">
        <v>10000</v>
      </c>
      <c r="L12" s="1">
        <v>347.80023781212844</v>
      </c>
      <c r="M12" s="1">
        <v>436.72134086223895</v>
      </c>
      <c r="N12" s="1">
        <v>1183.4203539034518</v>
      </c>
      <c r="O12" s="1">
        <v>1518.634001484781</v>
      </c>
      <c r="P12" s="1">
        <v>582.50066856295427</v>
      </c>
      <c r="Q12" s="1">
        <v>216.23508184270659</v>
      </c>
      <c r="R12" s="1">
        <v>10000</v>
      </c>
      <c r="S12" s="1"/>
      <c r="T12" s="1">
        <v>10000</v>
      </c>
      <c r="U12" s="1">
        <v>498.7698918318107</v>
      </c>
      <c r="V12" s="1">
        <v>545.98922609488113</v>
      </c>
      <c r="Y12" s="1">
        <v>266.51939213625269</v>
      </c>
      <c r="Z12" s="1">
        <v>5000</v>
      </c>
      <c r="AA12" s="1">
        <v>141.29148050559436</v>
      </c>
      <c r="AC12" s="1">
        <v>179.09944978852417</v>
      </c>
      <c r="AD12" s="1">
        <v>1729.045037531276</v>
      </c>
      <c r="AF12" s="1">
        <v>642.36523391118499</v>
      </c>
      <c r="AH12" s="1">
        <v>941.25049463824428</v>
      </c>
      <c r="AI12" s="1">
        <v>272.66534455515784</v>
      </c>
      <c r="AK12" s="1">
        <v>538.64421892725818</v>
      </c>
      <c r="AL12" s="1">
        <v>148.73929148610574</v>
      </c>
    </row>
    <row r="13" spans="2:39" x14ac:dyDescent="0.2">
      <c r="B13">
        <v>6965</v>
      </c>
      <c r="C13">
        <v>651</v>
      </c>
      <c r="E13" s="2">
        <v>1.2E-2</v>
      </c>
      <c r="F13" s="2">
        <v>1.6799999999999999E-2</v>
      </c>
      <c r="I13" s="1">
        <v>717.50929441937217</v>
      </c>
      <c r="J13" s="1">
        <v>420.14409016334974</v>
      </c>
      <c r="K13">
        <v>10000</v>
      </c>
      <c r="L13" s="1">
        <v>645.53476437824645</v>
      </c>
      <c r="M13" s="1">
        <v>198.53007080756475</v>
      </c>
      <c r="N13" s="1">
        <v>654.34716752499241</v>
      </c>
      <c r="O13" s="1">
        <v>1410.5419450631034</v>
      </c>
      <c r="Q13" s="1">
        <v>1594.5992813382825</v>
      </c>
      <c r="R13" s="1">
        <v>761.64886650554263</v>
      </c>
      <c r="S13" s="1"/>
      <c r="T13" s="1">
        <v>10000</v>
      </c>
      <c r="U13" s="1">
        <v>10000</v>
      </c>
      <c r="V13" s="1">
        <v>86.154853798074456</v>
      </c>
      <c r="Y13" s="1">
        <v>250.12916213856872</v>
      </c>
      <c r="Z13" s="1">
        <v>631.09097613654319</v>
      </c>
      <c r="AA13" s="1">
        <v>158.66651391912018</v>
      </c>
      <c r="AC13" s="1">
        <v>234.12059737245949</v>
      </c>
      <c r="AD13" s="1">
        <v>252.6410897970531</v>
      </c>
      <c r="AF13" s="1">
        <v>700.2493469484682</v>
      </c>
      <c r="AH13" s="1">
        <v>941.25049463824428</v>
      </c>
      <c r="AI13" s="1">
        <v>346.10702653897005</v>
      </c>
      <c r="AK13" s="1">
        <v>1766.9428491972756</v>
      </c>
      <c r="AL13" s="1">
        <v>110.1779150755853</v>
      </c>
    </row>
    <row r="14" spans="2:39" x14ac:dyDescent="0.2">
      <c r="B14">
        <v>8179</v>
      </c>
      <c r="C14">
        <v>0</v>
      </c>
      <c r="E14" s="2">
        <v>1.2800000000000001E-2</v>
      </c>
      <c r="F14" s="2">
        <v>0</v>
      </c>
      <c r="I14" s="1">
        <v>405.57466351219705</v>
      </c>
      <c r="J14" s="1">
        <v>601.32677081104214</v>
      </c>
      <c r="K14">
        <v>10000</v>
      </c>
      <c r="L14" s="1">
        <v>2938.231428750235</v>
      </c>
      <c r="M14" s="1">
        <v>1622.9721251232411</v>
      </c>
      <c r="N14" s="1">
        <v>233.26264768252045</v>
      </c>
      <c r="O14" s="1">
        <v>975.20415738678548</v>
      </c>
      <c r="Q14" s="1">
        <v>300.34967260722306</v>
      </c>
      <c r="R14" s="1">
        <v>306.24506935215385</v>
      </c>
      <c r="S14" s="1"/>
      <c r="T14" s="1">
        <v>10000</v>
      </c>
      <c r="U14" s="1">
        <v>10000</v>
      </c>
      <c r="V14" s="1">
        <v>318.71837832384233</v>
      </c>
      <c r="Y14" s="1">
        <v>293.42074789332099</v>
      </c>
      <c r="Z14" s="1">
        <v>5000</v>
      </c>
      <c r="AA14" s="1">
        <v>265.01699316454727</v>
      </c>
      <c r="AC14" s="1">
        <v>252.8352734214171</v>
      </c>
      <c r="AD14" s="1">
        <v>1240.7909368918542</v>
      </c>
      <c r="AF14" s="1">
        <v>1047.2571835668487</v>
      </c>
      <c r="AH14" s="1">
        <v>278.93910235140572</v>
      </c>
      <c r="AI14" s="1">
        <v>541.82386894972751</v>
      </c>
      <c r="AK14" s="1">
        <v>2295.9420149112079</v>
      </c>
      <c r="AL14" s="1">
        <v>313.72906565981611</v>
      </c>
    </row>
    <row r="15" spans="2:39" x14ac:dyDescent="0.2">
      <c r="B15">
        <v>2985</v>
      </c>
      <c r="C15">
        <v>923</v>
      </c>
      <c r="E15" s="2">
        <v>2.92E-2</v>
      </c>
      <c r="F15" s="2">
        <v>2.8399999999999998E-2</v>
      </c>
      <c r="I15" s="1">
        <v>773.77283842621125</v>
      </c>
      <c r="J15" s="1">
        <v>325.98616163777729</v>
      </c>
      <c r="K15">
        <v>10000</v>
      </c>
      <c r="L15" s="1">
        <v>220.60204017773327</v>
      </c>
      <c r="M15" s="1">
        <v>743.03128081025363</v>
      </c>
      <c r="N15" s="1">
        <v>913.09228932409076</v>
      </c>
      <c r="O15" s="1">
        <v>1870.824053452116</v>
      </c>
      <c r="Q15" s="1">
        <v>954.78401734973193</v>
      </c>
      <c r="R15" s="1">
        <v>362.27844634201386</v>
      </c>
      <c r="S15" s="1"/>
      <c r="T15" s="1">
        <v>10000</v>
      </c>
      <c r="U15" s="1">
        <v>10000</v>
      </c>
      <c r="V15" s="1">
        <v>10000</v>
      </c>
      <c r="Y15" s="1">
        <v>495.09183873438917</v>
      </c>
      <c r="Z15" s="1">
        <v>4451.8779961017754</v>
      </c>
      <c r="AA15" s="1">
        <v>535.76201932256458</v>
      </c>
      <c r="AC15" s="1">
        <v>299.24767002283193</v>
      </c>
      <c r="AD15" s="1">
        <v>137.61467889908258</v>
      </c>
      <c r="AF15" s="1">
        <v>1782.5338399430063</v>
      </c>
      <c r="AH15" s="1">
        <v>804.20190580121562</v>
      </c>
      <c r="AI15" s="1">
        <v>150.45064654477443</v>
      </c>
      <c r="AK15" s="1">
        <v>319.76551705872225</v>
      </c>
      <c r="AL15" s="1">
        <v>366.82470216387065</v>
      </c>
    </row>
    <row r="16" spans="2:39" x14ac:dyDescent="0.2">
      <c r="B16"/>
      <c r="C16">
        <v>291</v>
      </c>
      <c r="F16" s="2">
        <v>1.5600000000000001E-2</v>
      </c>
      <c r="I16" s="1">
        <v>660.05288375514419</v>
      </c>
      <c r="J16" s="1">
        <v>10000</v>
      </c>
      <c r="K16">
        <v>10000</v>
      </c>
      <c r="L16" s="1">
        <v>2363.5709368546218</v>
      </c>
      <c r="M16" s="1">
        <v>736.98126736577933</v>
      </c>
      <c r="N16" s="1">
        <v>442.11201596664114</v>
      </c>
      <c r="O16" s="1">
        <v>1236.5256124721604</v>
      </c>
      <c r="Q16" s="1">
        <v>6945.7316015795632</v>
      </c>
      <c r="R16" s="1">
        <v>563.72856313447437</v>
      </c>
      <c r="S16" s="1"/>
      <c r="T16" s="1">
        <v>10000</v>
      </c>
      <c r="U16" s="1">
        <v>10000</v>
      </c>
      <c r="V16" s="1">
        <v>554.35827121329646</v>
      </c>
      <c r="Y16" s="1">
        <v>653.82765316848088</v>
      </c>
      <c r="Z16" s="1">
        <v>245.21940683769688</v>
      </c>
      <c r="AA16" s="1">
        <v>140.71867720624738</v>
      </c>
      <c r="AC16" s="1">
        <v>190.88969569936745</v>
      </c>
      <c r="AD16" s="1">
        <v>264.10897970530999</v>
      </c>
      <c r="AF16" s="1">
        <v>181.37022085015434</v>
      </c>
      <c r="AH16" s="1">
        <v>491.32017411266196</v>
      </c>
      <c r="AI16" s="1">
        <v>263.99906484795719</v>
      </c>
      <c r="AK16" s="1">
        <v>2687.813684940033</v>
      </c>
      <c r="AL16" s="1">
        <v>587.2877962271707</v>
      </c>
    </row>
    <row r="17" spans="1:38" x14ac:dyDescent="0.2">
      <c r="B17"/>
      <c r="C17">
        <v>0</v>
      </c>
      <c r="F17" s="2">
        <v>0</v>
      </c>
      <c r="I17" s="1">
        <v>1340.9809340145928</v>
      </c>
      <c r="J17" s="1">
        <v>360.7009534679126</v>
      </c>
      <c r="K17">
        <v>10000</v>
      </c>
      <c r="L17" s="1">
        <v>459.97872207272047</v>
      </c>
      <c r="M17" s="1">
        <v>891.59272205790091</v>
      </c>
      <c r="N17" s="1">
        <v>558.70769998396213</v>
      </c>
      <c r="O17" s="1">
        <v>885.52338530066822</v>
      </c>
      <c r="Q17" s="1">
        <v>231.35902574582556</v>
      </c>
      <c r="R17" s="1">
        <v>355.64316865371376</v>
      </c>
      <c r="S17" s="1"/>
      <c r="T17" s="1">
        <v>10000</v>
      </c>
      <c r="U17" s="1">
        <v>10000</v>
      </c>
      <c r="V17" s="1">
        <v>99.816575671218914</v>
      </c>
      <c r="Y17" s="1">
        <v>314.62115408597742</v>
      </c>
      <c r="Z17" s="1">
        <v>828.10936100721699</v>
      </c>
      <c r="AA17" s="1">
        <v>324.97040516286705</v>
      </c>
      <c r="AC17" s="1">
        <v>557.8844930194258</v>
      </c>
      <c r="AD17" s="1">
        <v>423.790658882402</v>
      </c>
      <c r="AF17" s="1">
        <v>676.20517691759676</v>
      </c>
      <c r="AH17" s="1">
        <v>61.912732295637596</v>
      </c>
      <c r="AI17" s="1">
        <v>290.34052433007639</v>
      </c>
      <c r="AK17" s="1">
        <v>2967.0125937468274</v>
      </c>
      <c r="AL17" s="1">
        <v>284.73205474750074</v>
      </c>
    </row>
    <row r="18" spans="1:38" x14ac:dyDescent="0.2">
      <c r="A18" t="s">
        <v>6</v>
      </c>
      <c r="B18" s="1">
        <f>AVERAGE(B2:B15)</f>
        <v>3838.5714285714284</v>
      </c>
      <c r="C18">
        <f>AVERAGE(C2:C17)</f>
        <v>656.8125</v>
      </c>
      <c r="E18" s="2">
        <f>AVERAGE(E2:E15)</f>
        <v>2.8199999999999996E-2</v>
      </c>
      <c r="F18" s="2">
        <f>AVERAGE(F2:F17)</f>
        <v>1.2250000000000002E-2</v>
      </c>
      <c r="I18" s="1">
        <v>468.59778524423945</v>
      </c>
      <c r="J18" s="1">
        <v>1849.3948688684404</v>
      </c>
      <c r="K18">
        <v>10000</v>
      </c>
      <c r="L18" s="1">
        <v>2938.231428750235</v>
      </c>
      <c r="M18" s="1">
        <v>351.34892892354577</v>
      </c>
      <c r="N18" s="1">
        <v>50.608549993763035</v>
      </c>
      <c r="O18" s="1">
        <v>1396.5850037119526</v>
      </c>
      <c r="R18" s="1">
        <v>358.30499516820623</v>
      </c>
      <c r="S18" s="1"/>
      <c r="T18" s="1">
        <v>10000</v>
      </c>
      <c r="U18" s="1">
        <v>10000</v>
      </c>
      <c r="V18" s="1">
        <v>10000</v>
      </c>
      <c r="Z18" s="1">
        <v>2500</v>
      </c>
      <c r="AA18" s="1">
        <v>141.29148050559436</v>
      </c>
      <c r="AC18" s="1">
        <v>186.77246696859677</v>
      </c>
      <c r="AD18" s="1">
        <v>361.06477620239087</v>
      </c>
      <c r="AF18" s="1">
        <v>822.84492994538107</v>
      </c>
      <c r="AI18" s="1">
        <v>319.22140530779399</v>
      </c>
      <c r="AK18" s="1">
        <v>981.47796646081724</v>
      </c>
      <c r="AL18" s="1">
        <v>194.6840005148668</v>
      </c>
    </row>
    <row r="19" spans="1:38" x14ac:dyDescent="0.2">
      <c r="A19" t="s">
        <v>0</v>
      </c>
      <c r="B19" s="1">
        <v>794.27062055278395</v>
      </c>
      <c r="C19">
        <v>214.10583867856104</v>
      </c>
      <c r="E19" s="2">
        <v>5.022585895081727E-3</v>
      </c>
      <c r="F19" s="2">
        <v>2.040873995783832E-3</v>
      </c>
      <c r="I19" s="1">
        <v>719.89502773414983</v>
      </c>
      <c r="J19" s="1">
        <v>1552.6547304848182</v>
      </c>
      <c r="L19" s="1">
        <v>459.97872207272047</v>
      </c>
      <c r="M19" s="1">
        <v>913.55203011562253</v>
      </c>
      <c r="N19" s="1">
        <v>506.79829641641572</v>
      </c>
      <c r="O19" s="1">
        <v>781.29175946547889</v>
      </c>
      <c r="R19" s="1">
        <v>10000</v>
      </c>
      <c r="S19" s="1"/>
      <c r="T19" s="1">
        <v>1832.5681186714728</v>
      </c>
      <c r="U19" s="1">
        <v>10000</v>
      </c>
      <c r="V19" s="1">
        <v>540.00188551609381</v>
      </c>
      <c r="AA19" s="1">
        <v>274.56371482033069</v>
      </c>
      <c r="AD19" s="1">
        <v>1157.9093689185434</v>
      </c>
      <c r="AI19" s="1">
        <v>264.86569281867725</v>
      </c>
      <c r="AK19" s="1">
        <v>1639.2838382456157</v>
      </c>
      <c r="AL19" s="1">
        <v>85.471460648446111</v>
      </c>
    </row>
    <row r="20" spans="1:38" x14ac:dyDescent="0.2">
      <c r="A20" t="s">
        <v>7</v>
      </c>
      <c r="B20" s="3">
        <f>TTEST(B2:B15,C2:C17,2,2)</f>
        <v>3.1853302206796797E-4</v>
      </c>
      <c r="E20" s="2">
        <f>TTEST(E2:E15,F2:F17,2,2)</f>
        <v>2.7363523692295697E-3</v>
      </c>
      <c r="I20" s="1">
        <v>1732.4400087476888</v>
      </c>
      <c r="J20" s="1">
        <v>10000</v>
      </c>
      <c r="L20" s="1">
        <v>209.65016584266851</v>
      </c>
      <c r="M20" s="1">
        <v>438.51393743837951</v>
      </c>
      <c r="N20" s="1">
        <v>789.42210025482473</v>
      </c>
      <c r="O20" s="1">
        <v>1008.4632516703787</v>
      </c>
      <c r="R20" s="1">
        <v>1240.8162163100526</v>
      </c>
      <c r="T20" s="1">
        <v>288.88321889180378</v>
      </c>
      <c r="U20" s="1">
        <v>242.71762409520971</v>
      </c>
      <c r="V20" s="1">
        <v>526.50555979153467</v>
      </c>
      <c r="AA20" s="1">
        <v>717.34066521556497</v>
      </c>
      <c r="AD20" s="1">
        <v>538.81706978037255</v>
      </c>
      <c r="AI20" s="1">
        <v>1562.1271484312017</v>
      </c>
      <c r="AK20" s="1">
        <v>390.08391417006192</v>
      </c>
      <c r="AL20" s="1">
        <v>278.42136125055418</v>
      </c>
    </row>
    <row r="21" spans="1:38" x14ac:dyDescent="0.2">
      <c r="I21" s="1">
        <v>217.89697608302353</v>
      </c>
      <c r="J21" s="1">
        <v>420.85740780369497</v>
      </c>
      <c r="L21" s="1">
        <v>362.50704049064399</v>
      </c>
      <c r="M21" s="1">
        <v>315.72107197275255</v>
      </c>
      <c r="N21" s="1">
        <v>1066.8781296220398</v>
      </c>
      <c r="O21" s="1">
        <v>5800.4454342984418</v>
      </c>
      <c r="R21" s="1">
        <v>887.62269959358923</v>
      </c>
      <c r="T21" s="1">
        <v>177.95646100083593</v>
      </c>
      <c r="V21" s="1">
        <v>299.63166277710059</v>
      </c>
      <c r="AA21" s="1">
        <v>409.36342459999236</v>
      </c>
      <c r="AD21" s="1">
        <v>283.39588546010566</v>
      </c>
      <c r="AI21" s="1">
        <v>2728.6890135758276</v>
      </c>
      <c r="AK21" s="1">
        <v>1306.8495327556602</v>
      </c>
      <c r="AL21" s="1">
        <v>322.38168790492131</v>
      </c>
    </row>
    <row r="22" spans="1:38" x14ac:dyDescent="0.2">
      <c r="I22" s="1">
        <v>10000</v>
      </c>
      <c r="J22" s="1">
        <v>399.45787859333757</v>
      </c>
      <c r="L22" s="1">
        <v>2363.5709368546218</v>
      </c>
      <c r="M22" s="1">
        <v>239.75979205879716</v>
      </c>
      <c r="N22" s="1">
        <v>639.2002423508028</v>
      </c>
      <c r="O22" s="1">
        <v>929.17594654788422</v>
      </c>
      <c r="R22" s="1">
        <v>1117.0219947882208</v>
      </c>
      <c r="T22" s="1">
        <v>10000</v>
      </c>
      <c r="V22" s="1">
        <v>10000</v>
      </c>
      <c r="AA22" s="1">
        <v>320.76984763432233</v>
      </c>
      <c r="AD22" s="1">
        <v>120.93411175979983</v>
      </c>
      <c r="AI22" s="1">
        <v>1886.0847763696752</v>
      </c>
      <c r="AK22" s="1">
        <v>745.51626416410272</v>
      </c>
      <c r="AL22" s="1">
        <v>210.71995537821257</v>
      </c>
    </row>
    <row r="23" spans="1:38" x14ac:dyDescent="0.2">
      <c r="I23" s="1">
        <v>217.89697608302353</v>
      </c>
      <c r="J23" s="1">
        <v>10000</v>
      </c>
      <c r="L23" s="1">
        <v>459.97872207272047</v>
      </c>
      <c r="M23" s="1">
        <v>833.33333333333337</v>
      </c>
      <c r="N23" s="1">
        <v>236.6484309567511</v>
      </c>
      <c r="O23" s="1">
        <v>1918.6340014847813</v>
      </c>
      <c r="R23" s="1">
        <v>912.56285671850799</v>
      </c>
      <c r="V23" s="1">
        <v>750.56772228001898</v>
      </c>
      <c r="AA23" s="1">
        <v>318.86050330316567</v>
      </c>
      <c r="AD23" s="1">
        <v>171.49708090075063</v>
      </c>
      <c r="AK23" s="1">
        <v>357.97052189228441</v>
      </c>
      <c r="AL23" s="1">
        <v>272.57547803950172</v>
      </c>
    </row>
    <row r="24" spans="1:38" x14ac:dyDescent="0.2">
      <c r="I24" s="1">
        <v>340.96105290363624</v>
      </c>
      <c r="J24" s="1">
        <v>608.69771976127629</v>
      </c>
      <c r="L24" s="1">
        <v>209.65016584266851</v>
      </c>
      <c r="M24" s="1">
        <v>833.33333333333337</v>
      </c>
      <c r="N24" s="1">
        <v>215.26453659318923</v>
      </c>
      <c r="O24" s="1">
        <v>2747.1417965850042</v>
      </c>
      <c r="R24" s="1">
        <v>1005.0516837981564</v>
      </c>
      <c r="V24" s="1">
        <v>4961.8844575585208</v>
      </c>
      <c r="AA24" s="1">
        <v>125.44392255699393</v>
      </c>
      <c r="AD24" s="1">
        <v>182.9649708090075</v>
      </c>
      <c r="AK24" s="1">
        <v>223.84469036509947</v>
      </c>
    </row>
    <row r="25" spans="1:38" x14ac:dyDescent="0.2">
      <c r="I25" s="1">
        <v>259.44849798206724</v>
      </c>
      <c r="J25" s="1">
        <v>608.69771976127629</v>
      </c>
      <c r="L25" s="1">
        <v>645.53476437824645</v>
      </c>
      <c r="M25" s="1">
        <v>1078.470915120552</v>
      </c>
      <c r="N25" s="1">
        <v>661.11873407345365</v>
      </c>
      <c r="O25" s="1">
        <v>6385.4491462509286</v>
      </c>
      <c r="R25" s="1">
        <v>311.10579603079231</v>
      </c>
      <c r="V25" s="1">
        <v>657.61508677508937</v>
      </c>
      <c r="AA25" s="1">
        <v>276.47305915148735</v>
      </c>
      <c r="AD25" s="1">
        <v>1143.8351403947734</v>
      </c>
      <c r="AK25" s="1">
        <v>95.50147655391298</v>
      </c>
    </row>
    <row r="26" spans="1:38" x14ac:dyDescent="0.2">
      <c r="I26" s="1">
        <v>1514.9406548837949</v>
      </c>
      <c r="J26" s="1">
        <v>767.29200846470258</v>
      </c>
      <c r="L26" s="1">
        <v>3171.8192627824019</v>
      </c>
      <c r="M26" s="1">
        <v>151.69848525589316</v>
      </c>
      <c r="N26" s="1">
        <v>1823.6897909724328</v>
      </c>
      <c r="O26" s="1">
        <v>1198.8121752041575</v>
      </c>
      <c r="R26" s="1">
        <v>824.35609837956497</v>
      </c>
      <c r="V26" s="1">
        <v>3165.1695558617221</v>
      </c>
      <c r="AA26" s="1">
        <v>266.54446862947265</v>
      </c>
      <c r="AK26" s="1">
        <v>661.95523106192695</v>
      </c>
    </row>
    <row r="27" spans="1:38" x14ac:dyDescent="0.2">
      <c r="I27" s="1">
        <v>822.48156026958782</v>
      </c>
      <c r="J27" s="1">
        <v>10000</v>
      </c>
      <c r="L27" s="1">
        <v>605.48219538143815</v>
      </c>
      <c r="M27" s="1">
        <v>321.09886170117414</v>
      </c>
      <c r="N27" s="1">
        <v>453.69495874690381</v>
      </c>
      <c r="O27" s="1">
        <v>809.2056421677803</v>
      </c>
      <c r="R27" s="1">
        <v>460.01377205892283</v>
      </c>
      <c r="V27" s="1">
        <v>1062.8356508090353</v>
      </c>
      <c r="AA27" s="1">
        <v>430.17527780960017</v>
      </c>
      <c r="AK27" s="1">
        <v>394.1008470872822</v>
      </c>
    </row>
    <row r="28" spans="1:38" x14ac:dyDescent="0.2">
      <c r="I28" s="1">
        <v>412.33424123740036</v>
      </c>
      <c r="J28" s="1">
        <v>670.51858192453096</v>
      </c>
      <c r="L28" s="1">
        <v>2363.5709368546218</v>
      </c>
      <c r="M28" s="1">
        <v>838.26297391771982</v>
      </c>
      <c r="N28" s="1">
        <v>780.15574603061464</v>
      </c>
      <c r="O28" s="1">
        <v>875.42687453600604</v>
      </c>
      <c r="R28" s="1">
        <v>277.67865581618742</v>
      </c>
      <c r="V28" s="1">
        <v>4961.8844575585208</v>
      </c>
      <c r="AK28" s="1">
        <v>547.98027730079764</v>
      </c>
    </row>
    <row r="29" spans="1:38" x14ac:dyDescent="0.2">
      <c r="I29" s="1">
        <v>279.92604226724188</v>
      </c>
      <c r="J29" s="1">
        <v>2456.9037258958078</v>
      </c>
      <c r="L29" s="1">
        <v>318.07372175980976</v>
      </c>
      <c r="M29" s="1">
        <v>891.14457291386577</v>
      </c>
      <c r="N29" s="1">
        <v>640.62583530837355</v>
      </c>
      <c r="O29" s="1">
        <v>1198.8121752041575</v>
      </c>
      <c r="R29" s="1">
        <v>1210.4559631664933</v>
      </c>
      <c r="V29" s="1">
        <v>4697.2506198220663</v>
      </c>
      <c r="AK29" s="1">
        <v>2018.2218671233904</v>
      </c>
    </row>
    <row r="30" spans="1:38" x14ac:dyDescent="0.2">
      <c r="I30" s="1">
        <v>287.08324221157477</v>
      </c>
      <c r="J30" s="1">
        <v>10000</v>
      </c>
      <c r="L30" s="1">
        <v>3171.8192627824019</v>
      </c>
      <c r="M30" s="1">
        <v>1959.3080577216097</v>
      </c>
      <c r="N30" s="1">
        <v>391.50346597287813</v>
      </c>
      <c r="O30" s="1">
        <v>1216.0356347438753</v>
      </c>
      <c r="R30" s="1">
        <v>3708.0979320694159</v>
      </c>
      <c r="V30" s="1">
        <v>240.28752466470064</v>
      </c>
      <c r="AK30" s="1">
        <v>479.31720968831252</v>
      </c>
    </row>
    <row r="31" spans="1:38" x14ac:dyDescent="0.2">
      <c r="I31" s="1">
        <v>373.36726376269905</v>
      </c>
      <c r="J31" s="1">
        <v>673.60962503269366</v>
      </c>
      <c r="L31" s="1">
        <v>2363.5709368546218</v>
      </c>
      <c r="M31" s="1">
        <v>838.26297391771982</v>
      </c>
      <c r="N31" s="1">
        <v>901.33114742413181</v>
      </c>
      <c r="O31" s="1">
        <v>786.63697104677067</v>
      </c>
      <c r="R31" s="1">
        <v>601.47634928564685</v>
      </c>
      <c r="V31" s="1">
        <v>234.76329330195216</v>
      </c>
      <c r="AK31" s="1">
        <v>725.12260473821516</v>
      </c>
    </row>
    <row r="32" spans="1:38" x14ac:dyDescent="0.2">
      <c r="I32" s="1">
        <v>723.47362770631628</v>
      </c>
      <c r="J32" s="1">
        <v>8883.4201203129087</v>
      </c>
      <c r="L32" s="1">
        <v>3171.8192627824019</v>
      </c>
      <c r="M32" s="1">
        <v>367.70637268082817</v>
      </c>
      <c r="N32" s="1">
        <v>362.1006112229806</v>
      </c>
      <c r="O32" s="1">
        <v>2200.4454342984413</v>
      </c>
      <c r="V32" s="1">
        <v>235.29256097742507</v>
      </c>
      <c r="AK32" s="1">
        <v>336.78230430694663</v>
      </c>
    </row>
    <row r="33" spans="9:37" x14ac:dyDescent="0.2">
      <c r="I33" s="1">
        <v>1354.1024672458698</v>
      </c>
      <c r="J33" s="1">
        <v>383.05157286539696</v>
      </c>
      <c r="L33" s="1">
        <v>318.07372175980976</v>
      </c>
      <c r="M33" s="1">
        <v>369.05082011293359</v>
      </c>
      <c r="N33" s="1">
        <v>765.36521909581768</v>
      </c>
      <c r="O33" s="1">
        <v>1131.1061618411286</v>
      </c>
      <c r="V33" s="1">
        <v>10000</v>
      </c>
      <c r="AK33" s="1">
        <v>356.13862391355207</v>
      </c>
    </row>
    <row r="34" spans="9:37" x14ac:dyDescent="0.2">
      <c r="I34" s="1">
        <v>1151.7127577089009</v>
      </c>
      <c r="J34" s="1">
        <v>5551.9889673538291</v>
      </c>
      <c r="L34" s="1">
        <v>2363.5709368546218</v>
      </c>
      <c r="M34" s="1">
        <v>708.52379671954827</v>
      </c>
      <c r="N34" s="1">
        <v>472.2276671953241</v>
      </c>
      <c r="O34" s="1">
        <v>737.93615441722352</v>
      </c>
      <c r="V34" s="1">
        <v>1074.9922677300535</v>
      </c>
    </row>
    <row r="35" spans="9:37" x14ac:dyDescent="0.2">
      <c r="I35" s="1">
        <v>983.51855901707791</v>
      </c>
      <c r="J35" s="1">
        <v>360.93872601469434</v>
      </c>
      <c r="L35" s="1">
        <v>459.19644533450156</v>
      </c>
      <c r="M35" s="1">
        <v>1009.0077977951062</v>
      </c>
      <c r="N35" s="1">
        <v>721.70643477021224</v>
      </c>
      <c r="O35" s="1">
        <v>601.63325909428363</v>
      </c>
      <c r="V35" s="1">
        <v>812.44242146577369</v>
      </c>
    </row>
    <row r="36" spans="9:37" x14ac:dyDescent="0.2">
      <c r="I36" s="1">
        <v>1124.6744468080876</v>
      </c>
      <c r="J36" s="1">
        <v>778.46731816344482</v>
      </c>
      <c r="L36" s="1">
        <v>212.93572814318796</v>
      </c>
      <c r="M36" s="1">
        <v>1183.7859639688088</v>
      </c>
      <c r="N36" s="1">
        <v>704.95571751875548</v>
      </c>
      <c r="O36" s="1">
        <v>558.57461024498889</v>
      </c>
      <c r="V36" s="1">
        <v>137.69229369724897</v>
      </c>
    </row>
    <row r="37" spans="9:37" x14ac:dyDescent="0.2">
      <c r="I37" s="1">
        <v>258.05682021511365</v>
      </c>
      <c r="J37" s="1">
        <v>841.71481560738994</v>
      </c>
      <c r="L37" s="1">
        <v>297.89098191376183</v>
      </c>
      <c r="M37" s="1">
        <v>1810.522541901945</v>
      </c>
      <c r="N37" s="1">
        <v>817.93395940624055</v>
      </c>
      <c r="O37" s="1">
        <v>1036.3771343726801</v>
      </c>
      <c r="V37" s="1">
        <v>367.49370254164262</v>
      </c>
    </row>
    <row r="38" spans="9:37" x14ac:dyDescent="0.2">
      <c r="I38" s="1">
        <v>191.65390962046959</v>
      </c>
      <c r="J38" s="1">
        <v>10000</v>
      </c>
      <c r="L38" s="1">
        <v>400.05632392515179</v>
      </c>
      <c r="M38" s="1">
        <v>1003.1818589226494</v>
      </c>
      <c r="N38" s="1">
        <v>701.03533688543587</v>
      </c>
      <c r="O38" s="1">
        <v>782.47958426132152</v>
      </c>
      <c r="V38" s="1">
        <v>231.67038532340734</v>
      </c>
    </row>
    <row r="39" spans="9:37" x14ac:dyDescent="0.2">
      <c r="I39" s="1">
        <v>786.69556054792338</v>
      </c>
      <c r="J39" s="1">
        <v>545.21244977054948</v>
      </c>
      <c r="L39" s="1">
        <v>4848.0818574378873</v>
      </c>
      <c r="M39" s="1">
        <v>1645.1555077529802</v>
      </c>
      <c r="N39" s="1">
        <v>757.70265694887473</v>
      </c>
      <c r="O39" s="1">
        <v>599.85152190051974</v>
      </c>
      <c r="V39" s="1">
        <v>406.56027283748671</v>
      </c>
    </row>
    <row r="40" spans="9:37" x14ac:dyDescent="0.2">
      <c r="I40" s="1">
        <v>1252.3111791486908</v>
      </c>
      <c r="J40" s="1">
        <v>600.37568062391517</v>
      </c>
      <c r="L40" s="1">
        <v>372.83309343513361</v>
      </c>
      <c r="M40" s="1">
        <v>668.19037375638618</v>
      </c>
      <c r="N40" s="1">
        <v>4405.9732344922222</v>
      </c>
      <c r="O40" s="1">
        <v>7252.2642910170753</v>
      </c>
      <c r="V40" s="1">
        <v>163.09714211994859</v>
      </c>
    </row>
    <row r="41" spans="9:37" x14ac:dyDescent="0.2">
      <c r="I41" s="1">
        <v>1063.6394361716932</v>
      </c>
      <c r="J41" s="1">
        <v>10000</v>
      </c>
      <c r="L41" s="1">
        <v>152.45009074410163</v>
      </c>
      <c r="M41" s="1">
        <v>1499.0588867975262</v>
      </c>
      <c r="N41" s="1">
        <v>1342.3739686725949</v>
      </c>
      <c r="V41" s="1">
        <v>10000</v>
      </c>
    </row>
    <row r="42" spans="9:37" x14ac:dyDescent="0.2">
      <c r="I42" s="1">
        <v>1252.3111791486908</v>
      </c>
      <c r="J42" s="1">
        <v>1332.2395796181372</v>
      </c>
      <c r="L42" s="1">
        <v>325.42712309906756</v>
      </c>
      <c r="M42" s="1">
        <v>348.4359594873174</v>
      </c>
      <c r="N42" s="1">
        <v>2639.4853609423171</v>
      </c>
      <c r="V42" s="1">
        <v>144.24198118122621</v>
      </c>
    </row>
    <row r="43" spans="9:37" x14ac:dyDescent="0.2">
      <c r="I43" s="1">
        <v>1063.6394361716932</v>
      </c>
      <c r="J43" s="1">
        <v>3513.8026963406805</v>
      </c>
      <c r="L43" s="1">
        <v>4848.0818574378873</v>
      </c>
      <c r="M43" s="1">
        <v>332.97481401810523</v>
      </c>
      <c r="N43" s="1">
        <v>609.08459112211983</v>
      </c>
      <c r="V43" s="1">
        <v>377.05359992987201</v>
      </c>
    </row>
    <row r="44" spans="9:37" x14ac:dyDescent="0.2">
      <c r="I44" s="1">
        <v>332.01455297322013</v>
      </c>
      <c r="J44" s="1">
        <v>4451.3398483011151</v>
      </c>
      <c r="L44" s="1">
        <v>727.36091119594471</v>
      </c>
      <c r="M44" s="1">
        <v>452.85471004750383</v>
      </c>
      <c r="N44" s="1">
        <v>2138.5676354758807</v>
      </c>
      <c r="V44" s="1">
        <v>1184.8814688501163</v>
      </c>
    </row>
    <row r="45" spans="9:37" x14ac:dyDescent="0.2">
      <c r="J45" s="1">
        <v>1656.0857883348788</v>
      </c>
      <c r="L45" s="1">
        <v>672.6015395206208</v>
      </c>
      <c r="M45" s="1">
        <v>387.20086044635656</v>
      </c>
      <c r="N45" s="1">
        <v>2517.5971630700146</v>
      </c>
      <c r="V45" s="1">
        <v>10000</v>
      </c>
    </row>
    <row r="46" spans="9:37" x14ac:dyDescent="0.2">
      <c r="J46" s="1">
        <v>10000</v>
      </c>
      <c r="L46" s="1">
        <v>372.83309343513361</v>
      </c>
      <c r="M46" s="1">
        <v>574.52720265304288</v>
      </c>
      <c r="N46" s="1">
        <v>597.67984746155355</v>
      </c>
    </row>
    <row r="47" spans="9:37" x14ac:dyDescent="0.2">
      <c r="J47" s="1">
        <v>10000</v>
      </c>
      <c r="L47" s="1">
        <v>4848.0818574378873</v>
      </c>
      <c r="M47" s="1">
        <v>489.15479071434976</v>
      </c>
      <c r="N47" s="1">
        <v>1219.0601778427215</v>
      </c>
    </row>
    <row r="48" spans="9:37" x14ac:dyDescent="0.2">
      <c r="L48" s="1">
        <v>517.24137931034488</v>
      </c>
      <c r="M48" s="1">
        <v>413.64165994442948</v>
      </c>
      <c r="N48" s="1">
        <v>1398.8630896163374</v>
      </c>
    </row>
    <row r="49" spans="10:14" x14ac:dyDescent="0.2">
      <c r="L49" s="1">
        <v>3135.8345328243322</v>
      </c>
      <c r="M49" s="1">
        <v>677.60150578112393</v>
      </c>
      <c r="N49" s="1">
        <v>983.48094160414848</v>
      </c>
    </row>
    <row r="50" spans="10:14" x14ac:dyDescent="0.2">
      <c r="L50" s="1">
        <v>210.11953188559986</v>
      </c>
      <c r="M50" s="1">
        <v>736.98126736577933</v>
      </c>
      <c r="N50" s="1">
        <v>326.81718552310355</v>
      </c>
    </row>
    <row r="51" spans="10:14" x14ac:dyDescent="0.2">
      <c r="L51" s="1">
        <v>4848.0818574378873</v>
      </c>
      <c r="M51" s="1">
        <v>199.20229452361747</v>
      </c>
      <c r="N51" s="1">
        <v>418.9461304061158</v>
      </c>
    </row>
    <row r="52" spans="10:14" x14ac:dyDescent="0.2">
      <c r="L52" s="1">
        <v>350.52256086113027</v>
      </c>
      <c r="M52" s="1">
        <v>369.49896925696873</v>
      </c>
      <c r="N52" s="1">
        <v>378.67312935474098</v>
      </c>
    </row>
    <row r="53" spans="10:14" x14ac:dyDescent="0.2">
      <c r="L53" s="1">
        <v>319.16890919331627</v>
      </c>
      <c r="N53" s="1">
        <v>1354.4915088119465</v>
      </c>
    </row>
    <row r="54" spans="10:14" x14ac:dyDescent="0.2">
      <c r="L54" s="1">
        <v>4848.0818574378873</v>
      </c>
      <c r="N54" s="1">
        <v>750.04009480193167</v>
      </c>
    </row>
    <row r="55" spans="10:14" x14ac:dyDescent="0.2">
      <c r="L55" s="1">
        <v>203.86131797984856</v>
      </c>
      <c r="N55" s="1">
        <v>371.72336368658341</v>
      </c>
    </row>
    <row r="56" spans="10:14" x14ac:dyDescent="0.2">
      <c r="J56" s="1"/>
      <c r="L56" s="1">
        <v>198.07247011702862</v>
      </c>
      <c r="N56" s="1">
        <v>927.17001978010228</v>
      </c>
    </row>
    <row r="57" spans="10:14" x14ac:dyDescent="0.2">
      <c r="L57" s="1">
        <v>3135.8345328243322</v>
      </c>
      <c r="N57" s="1">
        <v>555.26845697382259</v>
      </c>
    </row>
    <row r="58" spans="10:14" x14ac:dyDescent="0.2">
      <c r="L58" s="1">
        <v>198.07247011702862</v>
      </c>
      <c r="N58" s="1">
        <v>897.41076679081209</v>
      </c>
    </row>
    <row r="59" spans="10:14" x14ac:dyDescent="0.2">
      <c r="L59" s="1">
        <v>389.41736028537457</v>
      </c>
      <c r="N59" s="1">
        <v>5738.7244507012138</v>
      </c>
    </row>
    <row r="60" spans="10:14" x14ac:dyDescent="0.2">
      <c r="L60" s="1">
        <v>210.11953188559986</v>
      </c>
      <c r="N60" s="1">
        <v>1170.0554199262256</v>
      </c>
    </row>
    <row r="61" spans="10:14" x14ac:dyDescent="0.2">
      <c r="L61" s="1">
        <v>2241.5357656924716</v>
      </c>
      <c r="N61" s="1">
        <v>1433.7901170768216</v>
      </c>
    </row>
    <row r="62" spans="10:14" x14ac:dyDescent="0.2">
      <c r="L62" s="1">
        <v>3240.0337943550912</v>
      </c>
      <c r="N62" s="1">
        <v>179.98111089331221</v>
      </c>
    </row>
    <row r="63" spans="10:14" x14ac:dyDescent="0.2">
      <c r="L63" s="1">
        <v>2241.5357656924716</v>
      </c>
      <c r="N63" s="1">
        <v>1846.1428800541726</v>
      </c>
    </row>
    <row r="64" spans="10:14" x14ac:dyDescent="0.2">
      <c r="L64" s="1">
        <v>198.07247011702862</v>
      </c>
      <c r="N64" s="1">
        <v>1132.2772065505997</v>
      </c>
    </row>
    <row r="65" spans="12:14" x14ac:dyDescent="0.2">
      <c r="L65" s="1">
        <v>672.6015395206208</v>
      </c>
      <c r="N65" s="1">
        <v>1169.699021686833</v>
      </c>
    </row>
    <row r="66" spans="12:14" x14ac:dyDescent="0.2">
      <c r="L66" s="1">
        <v>174.76062331810502</v>
      </c>
    </row>
    <row r="67" spans="12:14" x14ac:dyDescent="0.2">
      <c r="L67" s="1">
        <v>808.09187058013651</v>
      </c>
    </row>
    <row r="68" spans="12:14" x14ac:dyDescent="0.2">
      <c r="L68" s="1">
        <v>303.05400838600667</v>
      </c>
    </row>
    <row r="69" spans="12:14" x14ac:dyDescent="0.2">
      <c r="L69" s="1">
        <v>348.73896989799113</v>
      </c>
    </row>
    <row r="70" spans="12:14" x14ac:dyDescent="0.2">
      <c r="L70" s="1">
        <v>4847.9254020902436</v>
      </c>
    </row>
    <row r="71" spans="12:14" x14ac:dyDescent="0.2">
      <c r="L71" s="1">
        <v>2241.5357656924716</v>
      </c>
    </row>
    <row r="72" spans="12:14" x14ac:dyDescent="0.2">
      <c r="L72" s="1">
        <v>152.45009074410163</v>
      </c>
    </row>
    <row r="73" spans="12:14" x14ac:dyDescent="0.2">
      <c r="L73" s="1">
        <v>4848.0818574378873</v>
      </c>
    </row>
    <row r="74" spans="12:14" x14ac:dyDescent="0.2">
      <c r="L74" s="1">
        <v>198.07247011702862</v>
      </c>
    </row>
    <row r="75" spans="12:14" x14ac:dyDescent="0.2">
      <c r="L75" s="1">
        <v>303.05400838600667</v>
      </c>
    </row>
    <row r="76" spans="12:14" x14ac:dyDescent="0.2">
      <c r="L76" s="1">
        <v>2241.5357656924716</v>
      </c>
    </row>
    <row r="77" spans="12:14" x14ac:dyDescent="0.2">
      <c r="L77" s="1">
        <v>319.16890919331627</v>
      </c>
    </row>
    <row r="78" spans="12:14" x14ac:dyDescent="0.2">
      <c r="L78" s="1">
        <v>303.05400838600667</v>
      </c>
    </row>
    <row r="79" spans="12:14" x14ac:dyDescent="0.2">
      <c r="L79" s="1">
        <v>4848.0818574378873</v>
      </c>
    </row>
    <row r="80" spans="12:14" x14ac:dyDescent="0.2">
      <c r="L80" s="1">
        <v>174.76062331810502</v>
      </c>
    </row>
    <row r="81" spans="12:12" x14ac:dyDescent="0.2">
      <c r="L81" s="1">
        <v>501.12647850303529</v>
      </c>
    </row>
    <row r="82" spans="12:12" x14ac:dyDescent="0.2">
      <c r="L82" s="1">
        <v>448.55748169472434</v>
      </c>
    </row>
    <row r="83" spans="12:12" x14ac:dyDescent="0.2">
      <c r="L83" s="1">
        <v>636.30389886726334</v>
      </c>
    </row>
    <row r="84" spans="12:12" x14ac:dyDescent="0.2">
      <c r="L84" s="1">
        <v>316.9785343263033</v>
      </c>
    </row>
    <row r="85" spans="12:12" x14ac:dyDescent="0.2">
      <c r="L85" s="1">
        <v>2241.5357656924716</v>
      </c>
    </row>
    <row r="86" spans="12:12" x14ac:dyDescent="0.2">
      <c r="L86" s="1">
        <v>313.53651667814006</v>
      </c>
    </row>
    <row r="87" spans="12:12" x14ac:dyDescent="0.2">
      <c r="L87" s="1">
        <v>198.07247011702862</v>
      </c>
    </row>
    <row r="88" spans="12:12" x14ac:dyDescent="0.2">
      <c r="L88" s="1">
        <v>654.60917454158584</v>
      </c>
    </row>
    <row r="89" spans="12:12" x14ac:dyDescent="0.2">
      <c r="L89" s="1">
        <v>471.55641779836037</v>
      </c>
    </row>
    <row r="90" spans="12:12" x14ac:dyDescent="0.2">
      <c r="L90" s="1">
        <v>4848.0818574378873</v>
      </c>
    </row>
    <row r="91" spans="12:12" x14ac:dyDescent="0.2">
      <c r="L91" s="1">
        <v>471.55641779836037</v>
      </c>
    </row>
    <row r="92" spans="12:12" x14ac:dyDescent="0.2">
      <c r="L92" s="1">
        <v>1512.9232117153765</v>
      </c>
    </row>
    <row r="93" spans="12:12" x14ac:dyDescent="0.2">
      <c r="L93" s="1">
        <v>303.05400838600667</v>
      </c>
    </row>
    <row r="94" spans="12:12" x14ac:dyDescent="0.2">
      <c r="L94" s="1">
        <v>1512.9232117153765</v>
      </c>
    </row>
    <row r="95" spans="12:12" x14ac:dyDescent="0.2">
      <c r="L95" s="1">
        <v>198.07247011702862</v>
      </c>
    </row>
    <row r="96" spans="12:12" x14ac:dyDescent="0.2">
      <c r="L96" s="1">
        <v>152.38750860504413</v>
      </c>
    </row>
    <row r="97" spans="8:41" x14ac:dyDescent="0.2">
      <c r="L97" s="1">
        <v>303.05400838600667</v>
      </c>
    </row>
    <row r="98" spans="8:41" x14ac:dyDescent="0.2">
      <c r="L98" s="1">
        <v>198.07247011702862</v>
      </c>
    </row>
    <row r="100" spans="8:41" x14ac:dyDescent="0.2">
      <c r="H100" t="s">
        <v>24</v>
      </c>
      <c r="I100" s="1">
        <f>AVERAGE(I2:I44)</f>
        <v>1164.6747797011085</v>
      </c>
      <c r="J100" s="1">
        <f>AVERAGE(J2:J47)</f>
        <v>3750.6293219037098</v>
      </c>
      <c r="K100">
        <f>AVERAGE(K2:K18)</f>
        <v>10000</v>
      </c>
      <c r="L100" s="1">
        <f>AVERAGE(L2:L98)</f>
        <v>1308.2154219165238</v>
      </c>
      <c r="M100" s="1">
        <f>AVERAGE(M2:M52)</f>
        <v>754.19107322054015</v>
      </c>
      <c r="N100" s="1">
        <f>AVERAGE(N2:N65)</f>
        <v>1000.40790892243</v>
      </c>
      <c r="O100" s="1">
        <f>AVERAGE(O2:O40)</f>
        <v>2006.5406506386462</v>
      </c>
      <c r="P100" s="1">
        <f>AVERAGE(P2:P12)</f>
        <v>6899.3376253969936</v>
      </c>
      <c r="Q100" s="1">
        <f>AVERAGE(Q2:Q17)</f>
        <v>3158.2894138977858</v>
      </c>
      <c r="R100" s="1">
        <f>AVERAGE(R2:R31)</f>
        <v>2124.0539746406366</v>
      </c>
      <c r="S100" s="1">
        <f>AVERAGE(S2:S11)</f>
        <v>3445.0202845652334</v>
      </c>
      <c r="T100" s="1">
        <f>AVERAGE(T2:T22)</f>
        <v>6965.4491097511627</v>
      </c>
      <c r="U100" s="1">
        <f>AVERAGE(U2:U20)</f>
        <v>8179.091228831152</v>
      </c>
      <c r="V100" s="1">
        <f>AVERAGE(V2:V45)</f>
        <v>2984.8418940625638</v>
      </c>
      <c r="X100" s="1">
        <f>AVERAGE(X2:X9)</f>
        <v>437.26619232744082</v>
      </c>
      <c r="Y100" s="1">
        <f>AVERAGE(Y2:Y17)</f>
        <v>421.12424506956938</v>
      </c>
      <c r="Z100" s="1">
        <f>AVERAGE(Z2:Z18)</f>
        <v>3658.3739011065632</v>
      </c>
      <c r="AA100" s="1">
        <f>AVERAGE(AA2:AA27)</f>
        <v>357.48066421683086</v>
      </c>
      <c r="AB100" s="1">
        <f>AVERAGE(AB2:AB4)</f>
        <v>1012.9760102661858</v>
      </c>
      <c r="AC100" s="1">
        <f>AVERAGE(AC2:AC18)</f>
        <v>258.10840861403511</v>
      </c>
      <c r="AD100" s="1">
        <f>AVERAGE(AD2:AD25)</f>
        <v>446.00245575016214</v>
      </c>
      <c r="AE100" s="1">
        <f>AVERAGE(AE2:AE7)</f>
        <v>268.76301216168378</v>
      </c>
      <c r="AF100" s="1">
        <f>AVERAGE(AF2:AF18)</f>
        <v>667.56184782153173</v>
      </c>
      <c r="AG100" s="1">
        <f>AVERAGE(AG2:AG10)</f>
        <v>217.03349423556676</v>
      </c>
      <c r="AH100" s="1">
        <f>AVERAGE(AH2:AH17)</f>
        <v>900.1248577531012</v>
      </c>
      <c r="AI100" s="1">
        <f>AVERAGE(AI2:AI22)</f>
        <v>650.83280740628129</v>
      </c>
      <c r="AJ100" s="1">
        <f>AVERAGE(AJ2)</f>
        <v>0</v>
      </c>
      <c r="AK100" s="1">
        <f>AVERAGE(AK2:AK33)</f>
        <v>923.42073289161794</v>
      </c>
      <c r="AL100" s="1">
        <f>AVERAGE(AL2:AL23)</f>
        <v>290.54787155894121</v>
      </c>
      <c r="AM100" s="1">
        <f>AVERAGE(AM2)</f>
        <v>0</v>
      </c>
    </row>
    <row r="101" spans="8:41" x14ac:dyDescent="0.2">
      <c r="H101" t="s">
        <v>1</v>
      </c>
      <c r="I101" s="1">
        <v>43</v>
      </c>
      <c r="J101">
        <v>46</v>
      </c>
      <c r="K101">
        <v>16</v>
      </c>
      <c r="L101" s="1">
        <v>96</v>
      </c>
      <c r="M101">
        <v>50</v>
      </c>
      <c r="N101">
        <v>64</v>
      </c>
      <c r="O101">
        <v>39</v>
      </c>
      <c r="P101">
        <v>11</v>
      </c>
      <c r="Q101" s="1">
        <v>16</v>
      </c>
      <c r="R101" s="1">
        <v>30</v>
      </c>
      <c r="S101">
        <v>10</v>
      </c>
      <c r="T101">
        <v>21</v>
      </c>
      <c r="U101" s="1">
        <v>19</v>
      </c>
      <c r="V101" s="1">
        <v>44</v>
      </c>
      <c r="X101" s="1">
        <v>8</v>
      </c>
      <c r="Y101" s="1">
        <v>16</v>
      </c>
      <c r="Z101" s="1">
        <v>17</v>
      </c>
      <c r="AA101" s="1">
        <v>26</v>
      </c>
      <c r="AB101" s="1">
        <v>3</v>
      </c>
      <c r="AC101" s="1">
        <v>17</v>
      </c>
      <c r="AD101" s="1">
        <v>24</v>
      </c>
      <c r="AE101" s="1">
        <v>6</v>
      </c>
      <c r="AF101" s="1">
        <v>17</v>
      </c>
      <c r="AG101" s="1">
        <v>9</v>
      </c>
      <c r="AH101" s="1">
        <v>16</v>
      </c>
      <c r="AI101" s="1">
        <v>21</v>
      </c>
      <c r="AJ101" s="1">
        <v>0</v>
      </c>
      <c r="AK101" s="1">
        <v>32</v>
      </c>
      <c r="AL101" s="1">
        <v>22</v>
      </c>
      <c r="AM101" s="1">
        <v>0</v>
      </c>
    </row>
    <row r="102" spans="8:41" x14ac:dyDescent="0.2">
      <c r="H102" t="s">
        <v>25</v>
      </c>
      <c r="I102" s="2">
        <v>3.4000000000000002E-2</v>
      </c>
      <c r="J102" s="2">
        <v>4.36E-2</v>
      </c>
      <c r="K102" s="2">
        <v>1.2E-2</v>
      </c>
      <c r="L102" s="2">
        <v>6.08E-2</v>
      </c>
      <c r="M102" s="2">
        <v>4.3200000000000002E-2</v>
      </c>
      <c r="N102" s="2">
        <v>4.5599999999999995E-2</v>
      </c>
      <c r="O102" s="2">
        <v>4.6399999999999997E-2</v>
      </c>
      <c r="P102" s="2">
        <v>1.0800000000000001E-2</v>
      </c>
      <c r="Q102" s="2">
        <v>1.3999999999999999E-2</v>
      </c>
      <c r="R102" s="2">
        <v>2.3199999999999998E-2</v>
      </c>
      <c r="S102" s="2">
        <v>7.1999999999999998E-3</v>
      </c>
      <c r="T102" s="2">
        <v>1.2E-2</v>
      </c>
      <c r="U102" s="2">
        <v>1.2800000000000001E-2</v>
      </c>
      <c r="V102" s="2">
        <v>2.92E-2</v>
      </c>
      <c r="X102" s="2">
        <v>8.0000000000000002E-3</v>
      </c>
      <c r="Y102" s="2">
        <v>1.1599999999999999E-2</v>
      </c>
      <c r="Z102" s="2">
        <v>1.8000000000000002E-2</v>
      </c>
      <c r="AA102" s="2">
        <v>0.02</v>
      </c>
      <c r="AB102" s="2">
        <v>2.3999999999999998E-3</v>
      </c>
      <c r="AC102" s="2">
        <v>1.2800000000000001E-2</v>
      </c>
      <c r="AD102" s="2">
        <v>1.6799999999999999E-2</v>
      </c>
      <c r="AE102" s="2">
        <v>4.4000000000000003E-3</v>
      </c>
      <c r="AF102" s="2">
        <v>0.02</v>
      </c>
      <c r="AG102" s="2">
        <v>5.6000000000000008E-3</v>
      </c>
      <c r="AH102" s="2">
        <v>1.5600000000000001E-2</v>
      </c>
      <c r="AI102" s="2">
        <v>1.6799999999999999E-2</v>
      </c>
      <c r="AJ102" s="2">
        <v>0</v>
      </c>
      <c r="AK102" s="2">
        <v>2.8399999999999998E-2</v>
      </c>
      <c r="AL102" s="2">
        <v>1.5600000000000001E-2</v>
      </c>
      <c r="AM102" s="2">
        <v>0</v>
      </c>
      <c r="AN102" s="2">
        <f>AVERAGE(X102:AM102)</f>
        <v>1.2250000000000002E-2</v>
      </c>
      <c r="AO102" s="2">
        <v>2.040873995783832E-3</v>
      </c>
    </row>
    <row r="103" spans="8:41" x14ac:dyDescent="0.2">
      <c r="X103"/>
      <c r="Y103"/>
      <c r="Z103"/>
      <c r="AA103"/>
      <c r="AB103"/>
      <c r="AC103"/>
      <c r="AD103"/>
      <c r="AE103"/>
      <c r="AF103"/>
      <c r="AG103"/>
      <c r="AH103"/>
      <c r="AI103"/>
      <c r="AK103"/>
      <c r="AL10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DF886-5D42-6249-BCFB-8EBCC9CC1E02}">
  <dimension ref="A1:Z60"/>
  <sheetViews>
    <sheetView workbookViewId="0">
      <selection activeCell="B19" sqref="B19"/>
    </sheetView>
  </sheetViews>
  <sheetFormatPr baseColWidth="10" defaultRowHeight="15" x14ac:dyDescent="0.2"/>
  <cols>
    <col min="1" max="1" width="32.5" bestFit="1" customWidth="1"/>
    <col min="2" max="3" width="17.6640625" bestFit="1" customWidth="1"/>
    <col min="5" max="5" width="15" style="2" bestFit="1" customWidth="1"/>
    <col min="6" max="6" width="15.5" style="2" bestFit="1" customWidth="1"/>
    <col min="8" max="9" width="18.6640625" bestFit="1" customWidth="1"/>
    <col min="10" max="14" width="18.6640625" style="1" bestFit="1" customWidth="1"/>
    <col min="15" max="15" width="18.6640625" bestFit="1" customWidth="1"/>
    <col min="17" max="19" width="19" bestFit="1" customWidth="1"/>
    <col min="20" max="21" width="19" style="1" bestFit="1" customWidth="1"/>
    <col min="22" max="22" width="19" style="1" customWidth="1"/>
    <col min="23" max="26" width="19" bestFit="1" customWidth="1"/>
  </cols>
  <sheetData>
    <row r="1" spans="1:26" x14ac:dyDescent="0.2">
      <c r="B1" s="1" t="s">
        <v>3</v>
      </c>
      <c r="C1" s="1" t="s">
        <v>4</v>
      </c>
      <c r="E1" s="2" t="s">
        <v>2</v>
      </c>
      <c r="F1" s="2" t="s">
        <v>5</v>
      </c>
      <c r="I1" s="1" t="s">
        <v>8</v>
      </c>
      <c r="J1" s="1" t="s">
        <v>9</v>
      </c>
      <c r="K1" s="1" t="s">
        <v>10</v>
      </c>
      <c r="L1" s="1" t="s">
        <v>11</v>
      </c>
      <c r="M1" s="1" t="s">
        <v>12</v>
      </c>
      <c r="N1" s="1" t="s">
        <v>13</v>
      </c>
      <c r="O1" s="1" t="s">
        <v>14</v>
      </c>
      <c r="Q1" s="1" t="s">
        <v>23</v>
      </c>
      <c r="R1" s="1" t="s">
        <v>26</v>
      </c>
      <c r="S1" s="1" t="s">
        <v>27</v>
      </c>
      <c r="T1" s="1" t="s">
        <v>28</v>
      </c>
      <c r="U1" s="1" t="s">
        <v>29</v>
      </c>
      <c r="V1" s="1" t="s">
        <v>30</v>
      </c>
      <c r="W1" s="1" t="s">
        <v>31</v>
      </c>
      <c r="X1" s="1" t="s">
        <v>32</v>
      </c>
      <c r="Y1" s="1" t="s">
        <v>33</v>
      </c>
      <c r="Z1" s="1"/>
    </row>
    <row r="2" spans="1:26" x14ac:dyDescent="0.2">
      <c r="B2" s="1">
        <v>10000</v>
      </c>
      <c r="C2">
        <v>0</v>
      </c>
      <c r="E2" s="2">
        <v>4.07725321888412E-2</v>
      </c>
      <c r="F2" s="2">
        <v>0</v>
      </c>
      <c r="I2">
        <v>10000</v>
      </c>
      <c r="J2" s="1">
        <v>6813.9661756683035</v>
      </c>
      <c r="K2" s="1">
        <v>661.19096509240239</v>
      </c>
      <c r="L2" s="1">
        <v>3188.3549631708174</v>
      </c>
      <c r="M2" s="1">
        <v>126.94748990190421</v>
      </c>
      <c r="N2" s="1">
        <v>10000</v>
      </c>
      <c r="O2">
        <v>10000</v>
      </c>
      <c r="Q2" s="1">
        <v>0</v>
      </c>
      <c r="R2" s="1">
        <v>0</v>
      </c>
      <c r="S2" s="1">
        <v>0</v>
      </c>
      <c r="T2" s="1">
        <v>196.50655021834061</v>
      </c>
      <c r="U2" s="1">
        <v>103.09278350515463</v>
      </c>
      <c r="V2" s="1">
        <v>0</v>
      </c>
      <c r="W2" s="1">
        <v>0</v>
      </c>
      <c r="X2" s="1">
        <v>0</v>
      </c>
      <c r="Y2" s="1">
        <v>0</v>
      </c>
    </row>
    <row r="3" spans="1:26" x14ac:dyDescent="0.2">
      <c r="B3">
        <v>6117</v>
      </c>
      <c r="C3">
        <v>0</v>
      </c>
      <c r="E3" s="2">
        <v>2.732474964234621E-2</v>
      </c>
      <c r="F3" s="2">
        <v>0</v>
      </c>
      <c r="I3">
        <v>10000</v>
      </c>
      <c r="J3" s="1">
        <v>6813.9661756683035</v>
      </c>
      <c r="K3" s="1">
        <v>336.75564681724848</v>
      </c>
      <c r="L3" s="1">
        <v>10000</v>
      </c>
      <c r="M3" s="1">
        <v>2273.5141373341025</v>
      </c>
      <c r="N3" s="1">
        <v>10000</v>
      </c>
      <c r="O3">
        <v>10000</v>
      </c>
      <c r="T3" s="1">
        <v>181.95050946142646</v>
      </c>
      <c r="U3" s="1">
        <v>103.09278350515463</v>
      </c>
    </row>
    <row r="4" spans="1:26" x14ac:dyDescent="0.2">
      <c r="B4">
        <v>1942</v>
      </c>
      <c r="C4">
        <v>0</v>
      </c>
      <c r="E4" s="2">
        <v>2.8755364806866954E-2</v>
      </c>
      <c r="F4" s="2">
        <v>0</v>
      </c>
      <c r="I4">
        <v>10000</v>
      </c>
      <c r="J4" s="1">
        <v>10000</v>
      </c>
      <c r="K4" s="1">
        <v>3359.342915811088</v>
      </c>
      <c r="L4" s="1">
        <v>10000</v>
      </c>
      <c r="M4" s="1">
        <v>233.69878822850546</v>
      </c>
      <c r="N4" s="1">
        <v>10000</v>
      </c>
      <c r="O4">
        <v>10000</v>
      </c>
      <c r="T4" s="1">
        <v>196.50655021834061</v>
      </c>
    </row>
    <row r="5" spans="1:26" x14ac:dyDescent="0.2">
      <c r="B5">
        <v>7158</v>
      </c>
      <c r="C5">
        <v>260</v>
      </c>
      <c r="E5" s="2">
        <v>4.0057224606580826E-3</v>
      </c>
      <c r="F5" s="2">
        <v>2.1985343104596934E-3</v>
      </c>
      <c r="I5">
        <v>10000</v>
      </c>
      <c r="J5" s="1">
        <v>10000</v>
      </c>
      <c r="K5" s="1">
        <v>4973.3059548254623</v>
      </c>
      <c r="L5" s="1">
        <v>715.53840757628905</v>
      </c>
      <c r="M5" s="1">
        <v>10000</v>
      </c>
      <c r="N5" s="1">
        <v>10000</v>
      </c>
      <c r="O5">
        <v>10000</v>
      </c>
      <c r="T5" s="1">
        <v>196.50655021834061</v>
      </c>
    </row>
    <row r="6" spans="1:26" x14ac:dyDescent="0.2">
      <c r="B6">
        <v>4817</v>
      </c>
      <c r="C6">
        <v>103</v>
      </c>
      <c r="E6" s="2">
        <v>6.4000000000000003E-3</v>
      </c>
      <c r="F6" s="2">
        <v>4.6635576282478343E-4</v>
      </c>
      <c r="I6">
        <v>10000</v>
      </c>
      <c r="J6" s="1">
        <v>10000</v>
      </c>
      <c r="K6" s="1">
        <v>1601.6427104722793</v>
      </c>
      <c r="L6" s="1">
        <v>10000</v>
      </c>
      <c r="M6" s="1">
        <v>112.52163877668782</v>
      </c>
      <c r="N6" s="1">
        <v>10000</v>
      </c>
      <c r="O6">
        <v>10000</v>
      </c>
      <c r="T6" s="1">
        <v>196.50655021834061</v>
      </c>
    </row>
    <row r="7" spans="1:26" x14ac:dyDescent="0.2">
      <c r="B7">
        <v>9111</v>
      </c>
      <c r="C7">
        <v>0</v>
      </c>
      <c r="E7" s="2">
        <v>5.5999999999999999E-3</v>
      </c>
      <c r="F7" s="2">
        <v>0</v>
      </c>
      <c r="I7">
        <v>10000</v>
      </c>
      <c r="J7" s="1">
        <v>10000</v>
      </c>
      <c r="K7" s="1">
        <v>2915.811088295688</v>
      </c>
      <c r="L7" s="1">
        <v>3363.7320238512802</v>
      </c>
      <c r="M7" s="1">
        <v>10000</v>
      </c>
      <c r="N7" s="1">
        <v>4664.1791044776119</v>
      </c>
      <c r="O7">
        <v>10000</v>
      </c>
      <c r="T7" s="1">
        <v>458.5152838427947</v>
      </c>
    </row>
    <row r="8" spans="1:26" x14ac:dyDescent="0.2">
      <c r="B8">
        <v>10000</v>
      </c>
      <c r="C8">
        <v>0</v>
      </c>
      <c r="E8" s="2">
        <v>6.7134268537074153E-3</v>
      </c>
      <c r="F8" s="2">
        <v>0</v>
      </c>
      <c r="I8">
        <v>10000</v>
      </c>
      <c r="J8" s="1">
        <v>10000</v>
      </c>
      <c r="K8" s="1">
        <v>919.91786447638606</v>
      </c>
      <c r="L8" s="1">
        <v>10000</v>
      </c>
      <c r="M8" s="1">
        <v>10000</v>
      </c>
      <c r="O8">
        <v>10000</v>
      </c>
      <c r="T8" s="1">
        <v>262.00873362445412</v>
      </c>
    </row>
    <row r="9" spans="1:26" x14ac:dyDescent="0.2">
      <c r="C9">
        <v>0</v>
      </c>
      <c r="F9" s="2">
        <v>0</v>
      </c>
      <c r="I9">
        <v>10000</v>
      </c>
      <c r="J9" s="1">
        <v>10000</v>
      </c>
      <c r="K9" s="1">
        <v>472.27926078028747</v>
      </c>
      <c r="L9" s="1">
        <v>10000</v>
      </c>
      <c r="M9" s="1">
        <v>112.52163877668782</v>
      </c>
      <c r="O9">
        <v>10000</v>
      </c>
      <c r="T9" s="1">
        <v>196.50655021834061</v>
      </c>
    </row>
    <row r="10" spans="1:26" x14ac:dyDescent="0.2">
      <c r="B10" s="1"/>
      <c r="C10">
        <v>0</v>
      </c>
      <c r="F10" s="2">
        <v>0</v>
      </c>
      <c r="I10">
        <v>10000</v>
      </c>
      <c r="J10" s="1">
        <v>2902.3458810692855</v>
      </c>
      <c r="K10" s="1">
        <v>1577.0020533880904</v>
      </c>
      <c r="M10" s="1">
        <v>10000</v>
      </c>
      <c r="O10">
        <v>10000</v>
      </c>
      <c r="T10" s="1">
        <v>458.5152838427947</v>
      </c>
    </row>
    <row r="11" spans="1:26" x14ac:dyDescent="0.2">
      <c r="I11">
        <v>10000</v>
      </c>
      <c r="J11" s="1">
        <v>6813.9661756683035</v>
      </c>
      <c r="K11" s="1">
        <v>1642.7104722792608</v>
      </c>
      <c r="M11" s="1">
        <v>126.94748990190421</v>
      </c>
      <c r="O11">
        <v>10000</v>
      </c>
    </row>
    <row r="12" spans="1:26" x14ac:dyDescent="0.2">
      <c r="A12" t="s">
        <v>6</v>
      </c>
      <c r="B12" s="1">
        <f>AVERAGE(B2:B8)</f>
        <v>7020.7142857142853</v>
      </c>
      <c r="C12" s="1">
        <f>AVERAGE(C2:C10)</f>
        <v>40.333333333333336</v>
      </c>
      <c r="E12" s="2">
        <f>AVERAGE(E2:E8)</f>
        <v>1.7081685136059978E-2</v>
      </c>
      <c r="F12" s="2">
        <f>AVERAGE(F2:F10)</f>
        <v>2.9609889703160851E-4</v>
      </c>
      <c r="I12">
        <v>10000</v>
      </c>
      <c r="J12" s="1">
        <v>10000</v>
      </c>
      <c r="K12" s="1">
        <v>2447.6386036960985</v>
      </c>
      <c r="M12" s="1">
        <v>10000</v>
      </c>
      <c r="O12">
        <v>10000</v>
      </c>
    </row>
    <row r="13" spans="1:26" x14ac:dyDescent="0.2">
      <c r="A13" t="s">
        <v>0</v>
      </c>
      <c r="B13">
        <v>1127.9465946211046</v>
      </c>
      <c r="C13">
        <v>29.713446264088734</v>
      </c>
      <c r="E13" s="2">
        <v>5.6116571448455192E-3</v>
      </c>
      <c r="F13" s="2">
        <v>2.4329822236353199E-4</v>
      </c>
      <c r="I13">
        <v>10000</v>
      </c>
      <c r="J13" s="1">
        <v>10000</v>
      </c>
      <c r="K13" s="1">
        <v>1375.7700205338808</v>
      </c>
      <c r="O13">
        <v>10000</v>
      </c>
    </row>
    <row r="14" spans="1:26" x14ac:dyDescent="0.2">
      <c r="A14" t="s">
        <v>7</v>
      </c>
      <c r="B14" s="4">
        <f>TTEST(B2:B8,C2:C10,2,2)</f>
        <v>5.5565139244845844E-6</v>
      </c>
      <c r="E14" s="2">
        <f>TTEST(E2:E8,F2:F10,2,2)</f>
        <v>4.1788416702405904E-3</v>
      </c>
      <c r="I14">
        <v>10000</v>
      </c>
      <c r="J14" s="1">
        <v>2138.5706492089471</v>
      </c>
      <c r="K14" s="1">
        <v>2447.6386036960985</v>
      </c>
      <c r="O14">
        <v>10000</v>
      </c>
    </row>
    <row r="15" spans="1:26" x14ac:dyDescent="0.2">
      <c r="I15">
        <v>10000</v>
      </c>
      <c r="J15" s="1">
        <v>6813.9661756683035</v>
      </c>
      <c r="K15" s="1">
        <v>3357.7002053388092</v>
      </c>
    </row>
    <row r="16" spans="1:26" x14ac:dyDescent="0.2">
      <c r="I16">
        <v>10000</v>
      </c>
      <c r="J16" s="1">
        <v>6813.9661756683035</v>
      </c>
      <c r="K16" s="1">
        <v>977.41273100616013</v>
      </c>
    </row>
    <row r="17" spans="9:11" x14ac:dyDescent="0.2">
      <c r="I17">
        <v>10000</v>
      </c>
      <c r="J17" s="1">
        <v>6813.9661756683035</v>
      </c>
      <c r="K17" s="1">
        <v>969.19917864476383</v>
      </c>
    </row>
    <row r="18" spans="9:11" x14ac:dyDescent="0.2">
      <c r="I18">
        <v>10000</v>
      </c>
      <c r="J18" s="1">
        <v>10000</v>
      </c>
      <c r="K18" s="1">
        <v>373.71663244353181</v>
      </c>
    </row>
    <row r="19" spans="9:11" x14ac:dyDescent="0.2">
      <c r="I19">
        <v>10000</v>
      </c>
      <c r="J19" s="1">
        <v>10000</v>
      </c>
      <c r="K19" s="1">
        <v>410.6776180698152</v>
      </c>
    </row>
    <row r="20" spans="9:11" x14ac:dyDescent="0.2">
      <c r="I20">
        <v>10000</v>
      </c>
      <c r="J20" s="1">
        <v>10000</v>
      </c>
      <c r="K20" s="1">
        <v>4476.3860369609856</v>
      </c>
    </row>
    <row r="21" spans="9:11" x14ac:dyDescent="0.2">
      <c r="I21">
        <v>10000</v>
      </c>
      <c r="J21" s="1">
        <v>589.19803600654666</v>
      </c>
      <c r="K21" s="1">
        <v>616.01642710472277</v>
      </c>
    </row>
    <row r="22" spans="9:11" x14ac:dyDescent="0.2">
      <c r="I22">
        <v>10000</v>
      </c>
      <c r="J22" s="1">
        <v>1112.9296235679215</v>
      </c>
      <c r="K22" s="1">
        <v>2061.6016427104723</v>
      </c>
    </row>
    <row r="23" spans="9:11" x14ac:dyDescent="0.2">
      <c r="I23">
        <v>10000</v>
      </c>
      <c r="J23" s="1">
        <v>1467.5395526459356</v>
      </c>
      <c r="K23" s="1">
        <v>418.89117043121149</v>
      </c>
    </row>
    <row r="24" spans="9:11" x14ac:dyDescent="0.2">
      <c r="I24">
        <v>10000</v>
      </c>
      <c r="J24" s="1">
        <v>643.75340971085654</v>
      </c>
      <c r="K24" s="1">
        <v>1626.2833675564682</v>
      </c>
    </row>
    <row r="25" spans="9:11" x14ac:dyDescent="0.2">
      <c r="I25">
        <v>10000</v>
      </c>
      <c r="J25" s="1">
        <v>1631.2056737588653</v>
      </c>
      <c r="K25" s="1">
        <v>361.39630390143736</v>
      </c>
    </row>
    <row r="26" spans="9:11" x14ac:dyDescent="0.2">
      <c r="I26">
        <v>10000</v>
      </c>
      <c r="J26" s="1">
        <v>6813.9661756683035</v>
      </c>
      <c r="K26" s="1">
        <v>2316.2217659137577</v>
      </c>
    </row>
    <row r="27" spans="9:11" x14ac:dyDescent="0.2">
      <c r="I27">
        <v>10000</v>
      </c>
      <c r="J27" s="1">
        <v>1112.9296235679215</v>
      </c>
      <c r="K27" s="1">
        <v>1646.8172484599588</v>
      </c>
    </row>
    <row r="28" spans="9:11" x14ac:dyDescent="0.2">
      <c r="I28">
        <v>10000</v>
      </c>
      <c r="J28" s="1">
        <v>10000</v>
      </c>
      <c r="K28" s="1">
        <v>2057.4948665297743</v>
      </c>
    </row>
    <row r="29" spans="9:11" x14ac:dyDescent="0.2">
      <c r="I29">
        <v>10000</v>
      </c>
      <c r="J29" s="1">
        <v>10000</v>
      </c>
      <c r="K29" s="1">
        <v>2418.8911704312113</v>
      </c>
    </row>
    <row r="30" spans="9:11" x14ac:dyDescent="0.2">
      <c r="I30">
        <v>10000</v>
      </c>
      <c r="J30" s="1">
        <v>2596.8357883251501</v>
      </c>
      <c r="K30" s="1">
        <v>2123.2032854209447</v>
      </c>
    </row>
    <row r="31" spans="9:11" x14ac:dyDescent="0.2">
      <c r="I31">
        <v>10000</v>
      </c>
      <c r="J31" s="1">
        <v>201.85488270594655</v>
      </c>
      <c r="K31" s="1">
        <v>1819.3018480492813</v>
      </c>
    </row>
    <row r="32" spans="9:11" x14ac:dyDescent="0.2">
      <c r="I32">
        <v>10000</v>
      </c>
      <c r="J32" s="1">
        <v>6813.9661756683035</v>
      </c>
      <c r="K32" s="1">
        <v>6365.5030800821351</v>
      </c>
    </row>
    <row r="33" spans="9:11" x14ac:dyDescent="0.2">
      <c r="I33">
        <v>10000</v>
      </c>
      <c r="J33" s="1">
        <v>6813.9661756683035</v>
      </c>
      <c r="K33" s="1">
        <v>751.54004106776176</v>
      </c>
    </row>
    <row r="34" spans="9:11" x14ac:dyDescent="0.2">
      <c r="I34">
        <v>10000</v>
      </c>
      <c r="J34" s="1">
        <v>6813.9661756683035</v>
      </c>
      <c r="K34" s="1">
        <v>5708.4188911704314</v>
      </c>
    </row>
    <row r="35" spans="9:11" x14ac:dyDescent="0.2">
      <c r="I35">
        <v>10000</v>
      </c>
      <c r="J35" s="1">
        <v>436.44298963447898</v>
      </c>
      <c r="K35" s="1">
        <v>492.81314168377821</v>
      </c>
    </row>
    <row r="36" spans="9:11" x14ac:dyDescent="0.2">
      <c r="I36">
        <v>10000</v>
      </c>
      <c r="J36" s="1">
        <v>1112.9296235679215</v>
      </c>
      <c r="K36" s="1">
        <v>2053.3880903490758</v>
      </c>
    </row>
    <row r="37" spans="9:11" x14ac:dyDescent="0.2">
      <c r="I37">
        <v>10000</v>
      </c>
      <c r="K37" s="1">
        <v>435.31827515400408</v>
      </c>
    </row>
    <row r="38" spans="9:11" x14ac:dyDescent="0.2">
      <c r="I38">
        <v>10000</v>
      </c>
      <c r="K38" s="1">
        <v>2258.7268993839834</v>
      </c>
    </row>
    <row r="39" spans="9:11" x14ac:dyDescent="0.2">
      <c r="I39">
        <v>10000</v>
      </c>
      <c r="K39" s="1">
        <v>1342.9158110882956</v>
      </c>
    </row>
    <row r="40" spans="9:11" x14ac:dyDescent="0.2">
      <c r="I40">
        <v>10000</v>
      </c>
      <c r="K40" s="1">
        <v>4422.9979466119094</v>
      </c>
    </row>
    <row r="41" spans="9:11" x14ac:dyDescent="0.2">
      <c r="I41">
        <v>10000</v>
      </c>
      <c r="K41" s="1">
        <v>1248.4599589322381</v>
      </c>
    </row>
    <row r="42" spans="9:11" x14ac:dyDescent="0.2">
      <c r="I42">
        <v>10000</v>
      </c>
      <c r="K42" s="1">
        <v>800.82135523613965</v>
      </c>
    </row>
    <row r="43" spans="9:11" x14ac:dyDescent="0.2">
      <c r="I43">
        <v>10000</v>
      </c>
      <c r="K43" s="1">
        <v>4422.9979466119094</v>
      </c>
    </row>
    <row r="44" spans="9:11" x14ac:dyDescent="0.2">
      <c r="I44">
        <v>10000</v>
      </c>
      <c r="K44" s="1">
        <v>369.60985626283366</v>
      </c>
    </row>
    <row r="45" spans="9:11" x14ac:dyDescent="0.2">
      <c r="I45">
        <v>10000</v>
      </c>
      <c r="K45" s="1">
        <v>1133.47022587269</v>
      </c>
    </row>
    <row r="46" spans="9:11" x14ac:dyDescent="0.2">
      <c r="I46">
        <v>10000</v>
      </c>
      <c r="K46" s="1">
        <v>4061.6016427104723</v>
      </c>
    </row>
    <row r="47" spans="9:11" x14ac:dyDescent="0.2">
      <c r="I47">
        <v>10000</v>
      </c>
      <c r="K47" s="1">
        <v>3535.9342915811089</v>
      </c>
    </row>
    <row r="48" spans="9:11" x14ac:dyDescent="0.2">
      <c r="I48">
        <v>10000</v>
      </c>
      <c r="K48" s="1">
        <v>303.90143737166323</v>
      </c>
    </row>
    <row r="49" spans="5:25" x14ac:dyDescent="0.2">
      <c r="I49">
        <v>10000</v>
      </c>
      <c r="K49" s="1">
        <v>850.10266940451743</v>
      </c>
    </row>
    <row r="50" spans="5:25" x14ac:dyDescent="0.2">
      <c r="I50">
        <v>10000</v>
      </c>
      <c r="K50" s="1">
        <v>1852.1560574948664</v>
      </c>
    </row>
    <row r="51" spans="5:25" x14ac:dyDescent="0.2">
      <c r="I51">
        <v>10000</v>
      </c>
    </row>
    <row r="52" spans="5:25" x14ac:dyDescent="0.2">
      <c r="I52">
        <v>10000</v>
      </c>
    </row>
    <row r="53" spans="5:25" x14ac:dyDescent="0.2">
      <c r="I53">
        <v>10000</v>
      </c>
    </row>
    <row r="54" spans="5:25" x14ac:dyDescent="0.2">
      <c r="I54">
        <v>10000</v>
      </c>
    </row>
    <row r="55" spans="5:25" x14ac:dyDescent="0.2">
      <c r="I55">
        <v>10000</v>
      </c>
    </row>
    <row r="56" spans="5:25" x14ac:dyDescent="0.2">
      <c r="I56">
        <v>10000</v>
      </c>
    </row>
    <row r="58" spans="5:25" s="1" customFormat="1" x14ac:dyDescent="0.2">
      <c r="E58" s="2"/>
      <c r="F58" s="2"/>
      <c r="H58" s="1" t="s">
        <v>24</v>
      </c>
      <c r="I58" s="1">
        <f>AVERAGE(I2:I56)</f>
        <v>10000</v>
      </c>
      <c r="J58" s="1">
        <f t="shared" ref="J58:S58" si="0">AVERAGE(J2:J56)</f>
        <v>6116.7484997272231</v>
      </c>
      <c r="K58" s="1">
        <f t="shared" si="0"/>
        <v>1942.3039852491302</v>
      </c>
      <c r="L58" s="1">
        <f t="shared" si="0"/>
        <v>7158.4531743247971</v>
      </c>
      <c r="M58" s="1">
        <f t="shared" si="0"/>
        <v>4816.92283481089</v>
      </c>
      <c r="N58" s="1">
        <f t="shared" si="0"/>
        <v>9110.6965174129346</v>
      </c>
      <c r="O58" s="1">
        <f t="shared" si="0"/>
        <v>10000</v>
      </c>
      <c r="Q58" s="1">
        <f t="shared" si="0"/>
        <v>0</v>
      </c>
      <c r="R58" s="1">
        <f t="shared" si="0"/>
        <v>0</v>
      </c>
      <c r="S58" s="1">
        <f t="shared" si="0"/>
        <v>0</v>
      </c>
      <c r="T58" s="1">
        <f>AVERAGE(T2:T10)</f>
        <v>260.3913957625748</v>
      </c>
      <c r="U58" s="1">
        <f>AVERAGE(U2:U3)</f>
        <v>103.09278350515463</v>
      </c>
      <c r="V58" s="1">
        <f>AVERAGE(V2)</f>
        <v>0</v>
      </c>
      <c r="W58" s="1">
        <f>AVERAGE(W2)</f>
        <v>0</v>
      </c>
      <c r="X58" s="1">
        <f>AVERAGE(X2)</f>
        <v>0</v>
      </c>
      <c r="Y58" s="1">
        <f>AVERAGE(Y2)</f>
        <v>0</v>
      </c>
    </row>
    <row r="59" spans="5:25" s="1" customFormat="1" x14ac:dyDescent="0.2">
      <c r="E59" s="2"/>
      <c r="F59" s="2"/>
      <c r="H59" s="1" t="s">
        <v>1</v>
      </c>
      <c r="I59" s="1">
        <v>55</v>
      </c>
      <c r="J59" s="1">
        <v>35</v>
      </c>
      <c r="K59" s="1">
        <v>49</v>
      </c>
      <c r="L59" s="1">
        <v>8</v>
      </c>
      <c r="M59" s="1">
        <v>11</v>
      </c>
      <c r="N59" s="1">
        <v>6</v>
      </c>
      <c r="O59" s="1">
        <v>13</v>
      </c>
      <c r="Q59" s="1">
        <v>0</v>
      </c>
      <c r="R59" s="1">
        <v>0</v>
      </c>
      <c r="S59" s="1">
        <v>0</v>
      </c>
      <c r="T59" s="1">
        <v>9</v>
      </c>
      <c r="U59" s="1">
        <v>2</v>
      </c>
      <c r="V59" s="1">
        <v>0</v>
      </c>
      <c r="W59" s="1">
        <v>0</v>
      </c>
      <c r="X59" s="1">
        <v>0</v>
      </c>
      <c r="Y59" s="1">
        <v>0</v>
      </c>
    </row>
    <row r="60" spans="5:25" s="1" customFormat="1" x14ac:dyDescent="0.2">
      <c r="E60" s="2"/>
      <c r="F60" s="2"/>
      <c r="H60" s="1" t="s">
        <v>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Explanation</vt:lpstr>
      <vt:lpstr>Ca2+ Imaging</vt:lpstr>
      <vt:lpstr>Volume Changes</vt:lpstr>
    </vt:vector>
  </TitlesOfParts>
  <Company>MDC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Maul, Alena</dc:creator>
  <cp:lastModifiedBy>Microsoft Office User</cp:lastModifiedBy>
  <dcterms:created xsi:type="dcterms:W3CDTF">2013-05-01T12:34:27Z</dcterms:created>
  <dcterms:modified xsi:type="dcterms:W3CDTF">2021-09-10T17:12:44Z</dcterms:modified>
</cp:coreProperties>
</file>