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/Desktop/Maul et al. 2021/source data/"/>
    </mc:Choice>
  </mc:AlternateContent>
  <xr:revisionPtr revIDLastSave="0" documentId="13_ncr:1_{888623DE-E659-3847-971D-C287006A9253}" xr6:coauthVersionLast="47" xr6:coauthVersionMax="47" xr10:uidLastSave="{00000000-0000-0000-0000-000000000000}"/>
  <bookViews>
    <workbookView xWindow="0" yWindow="2260" windowWidth="18740" windowHeight="16440" xr2:uid="{9DC93430-A3FA-9148-9BA7-ABD0BA09F47C}"/>
  </bookViews>
  <sheets>
    <sheet name="Ca2+ Imaging Suramin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B11" i="1"/>
  <c r="F9" i="1" l="1"/>
  <c r="E9" i="1"/>
  <c r="AM47" i="1"/>
  <c r="AL47" i="1"/>
  <c r="AJ47" i="1"/>
  <c r="AI47" i="1"/>
  <c r="AG47" i="1"/>
  <c r="AF47" i="1"/>
  <c r="AD47" i="1"/>
  <c r="AC47" i="1"/>
  <c r="AA47" i="1"/>
  <c r="Z47" i="1"/>
  <c r="C9" i="1" l="1"/>
  <c r="B9" i="1"/>
  <c r="X47" i="1"/>
  <c r="W47" i="1"/>
  <c r="U47" i="1"/>
  <c r="T47" i="1"/>
  <c r="R47" i="1"/>
  <c r="Q47" i="1"/>
  <c r="O47" i="1"/>
  <c r="N47" i="1"/>
  <c r="L47" i="1"/>
  <c r="K47" i="1"/>
  <c r="I47" i="1"/>
  <c r="H47" i="1"/>
</calcChain>
</file>

<file path=xl/sharedStrings.xml><?xml version="1.0" encoding="utf-8"?>
<sst xmlns="http://schemas.openxmlformats.org/spreadsheetml/2006/main" count="32" uniqueCount="29">
  <si>
    <t>SEM</t>
  </si>
  <si>
    <t>Average</t>
  </si>
  <si>
    <t>WT Area (Hz) before Suramin</t>
  </si>
  <si>
    <t>WT Area (Hz) after Suramin</t>
  </si>
  <si>
    <t>cKO Area (Hz) before Suramin</t>
  </si>
  <si>
    <t>cKO Area (Hz) after Suramin</t>
  </si>
  <si>
    <t>WT1 Area (Hz) before Suramin</t>
  </si>
  <si>
    <t>WT1 Area (Hz) after Suramin</t>
  </si>
  <si>
    <t>WT2 Area (Hz) before Suramin</t>
  </si>
  <si>
    <t>WT2 Area (Hz) after Suramin</t>
  </si>
  <si>
    <t>WT3 Area (Hz) before Suramin</t>
  </si>
  <si>
    <t>WT3 Area (Hz) after Suramin</t>
  </si>
  <si>
    <t>WT4 Area (Hz) before Suramin</t>
  </si>
  <si>
    <t>WT4 Area (Hz) after Suramin</t>
  </si>
  <si>
    <t>WT5 Area (Hz) before Suramin</t>
  </si>
  <si>
    <t>WT5 Area (Hz) after Suramin</t>
  </si>
  <si>
    <t>WT6 Area (Hz) before Suramin</t>
  </si>
  <si>
    <t>WT6 Area (Hz) after Suramin</t>
  </si>
  <si>
    <t>cKO1 Area (Hz) before Suramin</t>
  </si>
  <si>
    <t>cKO1 Area (Hz) after Suramin</t>
  </si>
  <si>
    <t>cKO2 Area (Hz) before Suramin</t>
  </si>
  <si>
    <t>cKO2 Area (Hz) after Suramin</t>
  </si>
  <si>
    <t>cKO3 Area (Hz) before Suramin</t>
  </si>
  <si>
    <t>cKO3 Area (Hz) after Suramin</t>
  </si>
  <si>
    <t>cKO4 Area (Hz) before Suramin</t>
  </si>
  <si>
    <t>cKO4 Area (Hz) after Suramin</t>
  </si>
  <si>
    <t>cKO5 Area (Hz) before Suramin</t>
  </si>
  <si>
    <t>cKO5 Area (Hz) after Suramin</t>
  </si>
  <si>
    <t>T-test (paired, 2-tailed, equal variance)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</si>
</sst>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72" formatCode="0.00000"/>
  </numFmts>
  <fonts count="2" x14ac:knownFonts="1"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1" fontId="0" fillId="0" borderId="0" xfId="0" applyNumberFormat="1"/>
    <xf numFmtId="17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F9EDF-E1C7-4B40-BB94-428903E639E3}">
  <dimension ref="A1:AQ47"/>
  <sheetViews>
    <sheetView tabSelected="1" workbookViewId="0">
      <selection activeCell="E12" sqref="E12"/>
    </sheetView>
  </sheetViews>
  <sheetFormatPr baseColWidth="10" defaultRowHeight="16" x14ac:dyDescent="0.2"/>
  <cols>
    <col min="1" max="1" width="33.83203125" bestFit="1" customWidth="1"/>
    <col min="2" max="2" width="25.6640625" bestFit="1" customWidth="1"/>
    <col min="3" max="3" width="24.33203125" bestFit="1" customWidth="1"/>
    <col min="5" max="5" width="26" style="3" bestFit="1" customWidth="1"/>
    <col min="6" max="6" width="24.6640625" style="3" bestFit="1" customWidth="1"/>
    <col min="8" max="8" width="26.83203125" style="3" bestFit="1" customWidth="1"/>
    <col min="9" max="9" width="25.33203125" style="3" bestFit="1" customWidth="1"/>
    <col min="10" max="10" width="10.83203125" style="3"/>
    <col min="11" max="11" width="26.83203125" style="3" bestFit="1" customWidth="1"/>
    <col min="12" max="12" width="25.33203125" style="3" bestFit="1" customWidth="1"/>
    <col min="13" max="13" width="10.83203125" style="3"/>
    <col min="14" max="14" width="26.83203125" style="3" bestFit="1" customWidth="1"/>
    <col min="15" max="15" width="25.33203125" style="3" bestFit="1" customWidth="1"/>
    <col min="16" max="16" width="10.83203125" style="3"/>
    <col min="17" max="17" width="26.83203125" style="3" bestFit="1" customWidth="1"/>
    <col min="18" max="18" width="25.33203125" style="3" bestFit="1" customWidth="1"/>
    <col min="19" max="19" width="10.83203125" style="3"/>
    <col min="20" max="20" width="26.83203125" style="3" bestFit="1" customWidth="1"/>
    <col min="21" max="21" width="25.33203125" style="3" bestFit="1" customWidth="1"/>
    <col min="22" max="22" width="10.83203125" style="3"/>
    <col min="23" max="23" width="26.83203125" style="3" bestFit="1" customWidth="1"/>
    <col min="24" max="24" width="25.33203125" style="3" bestFit="1" customWidth="1"/>
    <col min="26" max="26" width="27.1640625" style="3" bestFit="1" customWidth="1"/>
    <col min="27" max="27" width="25.6640625" style="3" bestFit="1" customWidth="1"/>
    <col min="28" max="28" width="10.33203125" style="3" customWidth="1"/>
    <col min="29" max="29" width="27.1640625" style="3" bestFit="1" customWidth="1"/>
    <col min="30" max="30" width="25.6640625" style="3" bestFit="1" customWidth="1"/>
    <col min="31" max="31" width="10.83203125" style="3"/>
    <col min="32" max="32" width="27.1640625" style="3" bestFit="1" customWidth="1"/>
    <col min="33" max="33" width="25.6640625" style="3" bestFit="1" customWidth="1"/>
    <col min="34" max="34" width="10.83203125" style="3"/>
    <col min="35" max="35" width="27.1640625" style="3" bestFit="1" customWidth="1"/>
    <col min="36" max="36" width="25.6640625" style="3" bestFit="1" customWidth="1"/>
    <col min="37" max="37" width="10.83203125" style="3"/>
    <col min="38" max="38" width="27.1640625" style="3" bestFit="1" customWidth="1"/>
    <col min="39" max="39" width="25.6640625" style="3" bestFit="1" customWidth="1"/>
    <col min="40" max="40" width="10.83203125" style="3"/>
    <col min="41" max="41" width="27.1640625" style="3" bestFit="1" customWidth="1"/>
    <col min="42" max="42" width="25.6640625" style="3" bestFit="1" customWidth="1"/>
    <col min="43" max="43" width="10.83203125" style="3"/>
  </cols>
  <sheetData>
    <row r="1" spans="1:42" x14ac:dyDescent="0.2">
      <c r="B1" s="1" t="s">
        <v>2</v>
      </c>
      <c r="C1" s="1" t="s">
        <v>3</v>
      </c>
      <c r="D1" s="2"/>
      <c r="E1" s="3" t="s">
        <v>4</v>
      </c>
      <c r="F1" s="3" t="s">
        <v>5</v>
      </c>
      <c r="H1" s="3" t="s">
        <v>6</v>
      </c>
      <c r="I1" s="3" t="s">
        <v>7</v>
      </c>
      <c r="K1" s="3" t="s">
        <v>8</v>
      </c>
      <c r="L1" s="3" t="s">
        <v>9</v>
      </c>
      <c r="N1" s="3" t="s">
        <v>10</v>
      </c>
      <c r="O1" s="3" t="s">
        <v>11</v>
      </c>
      <c r="Q1" s="3" t="s">
        <v>12</v>
      </c>
      <c r="R1" s="3" t="s">
        <v>13</v>
      </c>
      <c r="T1" s="3" t="s">
        <v>14</v>
      </c>
      <c r="U1" s="3" t="s">
        <v>15</v>
      </c>
      <c r="W1" s="3" t="s">
        <v>16</v>
      </c>
      <c r="X1" s="3" t="s">
        <v>17</v>
      </c>
      <c r="Z1" s="3" t="s">
        <v>18</v>
      </c>
      <c r="AA1" s="3" t="s">
        <v>19</v>
      </c>
      <c r="AC1" s="3" t="s">
        <v>20</v>
      </c>
      <c r="AD1" s="3" t="s">
        <v>21</v>
      </c>
      <c r="AF1" s="3" t="s">
        <v>22</v>
      </c>
      <c r="AG1" s="3" t="s">
        <v>23</v>
      </c>
      <c r="AI1" s="3" t="s">
        <v>24</v>
      </c>
      <c r="AJ1" s="3" t="s">
        <v>25</v>
      </c>
      <c r="AL1" s="3" t="s">
        <v>26</v>
      </c>
      <c r="AM1" s="3" t="s">
        <v>27</v>
      </c>
      <c r="AO1" s="3" t="s">
        <v>26</v>
      </c>
      <c r="AP1" s="3" t="s">
        <v>27</v>
      </c>
    </row>
    <row r="2" spans="1:42" x14ac:dyDescent="0.2">
      <c r="B2" s="3">
        <v>3158</v>
      </c>
      <c r="C2" s="3">
        <v>0</v>
      </c>
      <c r="E2" s="3">
        <v>217</v>
      </c>
      <c r="F2" s="3">
        <v>480</v>
      </c>
      <c r="H2" s="3">
        <v>8082.6175617743966</v>
      </c>
      <c r="I2" s="3">
        <v>0</v>
      </c>
      <c r="K2" s="3">
        <v>832.61161829407786</v>
      </c>
      <c r="L2" s="3">
        <v>457.13977096718821</v>
      </c>
      <c r="N2" s="3">
        <v>7131.1476853752074</v>
      </c>
      <c r="O2" s="3">
        <v>2790.3388042059428</v>
      </c>
      <c r="Q2" s="3">
        <v>250.72351198992934</v>
      </c>
      <c r="R2" s="3">
        <v>131.09910387418998</v>
      </c>
      <c r="T2" s="3">
        <v>10000</v>
      </c>
      <c r="U2" s="3">
        <v>196.54620869140891</v>
      </c>
      <c r="W2" s="3">
        <v>10000</v>
      </c>
      <c r="X2" s="3">
        <v>5760.7478552254433</v>
      </c>
      <c r="Z2" s="3">
        <v>274.47221747739883</v>
      </c>
      <c r="AA2" s="3">
        <v>140.76309413096979</v>
      </c>
      <c r="AC2" s="3">
        <v>312.36558743360786</v>
      </c>
      <c r="AD2" s="3">
        <v>331.80702103656512</v>
      </c>
      <c r="AF2" s="3">
        <v>512.03605172358198</v>
      </c>
      <c r="AG2" s="3">
        <v>0</v>
      </c>
      <c r="AI2" s="3">
        <v>377.94483117846221</v>
      </c>
      <c r="AJ2" s="3">
        <v>154.49741989308779</v>
      </c>
      <c r="AL2" s="3">
        <v>142.96491754980622</v>
      </c>
      <c r="AM2" s="3">
        <v>182.34865061998542</v>
      </c>
      <c r="AO2" s="3">
        <v>0</v>
      </c>
      <c r="AP2" s="3">
        <v>0</v>
      </c>
    </row>
    <row r="3" spans="1:42" x14ac:dyDescent="0.2">
      <c r="B3">
        <v>2124</v>
      </c>
      <c r="C3">
        <v>653</v>
      </c>
      <c r="E3" s="3">
        <v>900</v>
      </c>
      <c r="F3" s="3">
        <v>624</v>
      </c>
      <c r="H3" s="3">
        <v>5527.132004153048</v>
      </c>
      <c r="K3" s="3">
        <v>571.61759968829631</v>
      </c>
      <c r="L3" s="3">
        <v>1166.9601748318516</v>
      </c>
      <c r="N3" s="3">
        <v>1518.4445975059587</v>
      </c>
      <c r="O3" s="3">
        <v>4444.4601029113592</v>
      </c>
      <c r="Q3" s="3">
        <v>2978.7830901891352</v>
      </c>
      <c r="R3" s="3">
        <v>198.76315748667511</v>
      </c>
      <c r="T3" s="3">
        <v>10000</v>
      </c>
      <c r="U3" s="3">
        <v>543.89080163743324</v>
      </c>
      <c r="W3" s="3">
        <v>10000</v>
      </c>
      <c r="X3" s="3">
        <v>600.38801936458106</v>
      </c>
      <c r="Z3" s="3">
        <v>251.83940987049797</v>
      </c>
      <c r="AA3" s="3">
        <v>1069.1668722756806</v>
      </c>
      <c r="AC3" s="3">
        <v>436.16647372702846</v>
      </c>
      <c r="AD3" s="3">
        <v>594.79480808036112</v>
      </c>
      <c r="AF3" s="3">
        <v>319.70510464028894</v>
      </c>
      <c r="AI3" s="3">
        <v>336.31881204726739</v>
      </c>
      <c r="AJ3" s="3">
        <v>236.16034183657706</v>
      </c>
      <c r="AL3" s="3">
        <v>434.52610803621229</v>
      </c>
      <c r="AM3" s="3">
        <v>686.48903762818043</v>
      </c>
    </row>
    <row r="4" spans="1:42" x14ac:dyDescent="0.2">
      <c r="B4">
        <v>3445</v>
      </c>
      <c r="C4">
        <v>2641</v>
      </c>
      <c r="E4" s="3">
        <v>923</v>
      </c>
      <c r="F4" s="3">
        <v>537</v>
      </c>
      <c r="H4" s="3">
        <v>279.67223406333619</v>
      </c>
      <c r="K4" s="3">
        <v>10000</v>
      </c>
      <c r="L4" s="3">
        <v>758.041898692426</v>
      </c>
      <c r="N4" s="3">
        <v>4640.0656716102403</v>
      </c>
      <c r="O4" s="3">
        <v>7571.2602149476897</v>
      </c>
      <c r="Q4" s="3">
        <v>402.77027912831784</v>
      </c>
      <c r="R4" s="3">
        <v>2801.0098860001663</v>
      </c>
      <c r="T4" s="3">
        <v>425.33616179141706</v>
      </c>
      <c r="U4" s="3">
        <v>164.35329519885056</v>
      </c>
      <c r="W4" s="3">
        <v>10000</v>
      </c>
      <c r="X4" s="3">
        <v>955.98973882294172</v>
      </c>
      <c r="Z4" s="3">
        <v>244.20024420024421</v>
      </c>
      <c r="AA4" s="3">
        <v>229.33313088753505</v>
      </c>
      <c r="AC4" s="3">
        <v>5713.2990711861239</v>
      </c>
      <c r="AD4" s="3">
        <v>462.07199966573512</v>
      </c>
      <c r="AF4" s="3">
        <v>442.36319370545931</v>
      </c>
      <c r="AI4" s="3">
        <v>793.4987485708989</v>
      </c>
      <c r="AJ4" s="3">
        <v>2538.171898243585</v>
      </c>
      <c r="AL4" s="3">
        <v>301.51885699575234</v>
      </c>
      <c r="AM4" s="3">
        <v>100.11298465410964</v>
      </c>
    </row>
    <row r="5" spans="1:42" x14ac:dyDescent="0.2">
      <c r="B5">
        <v>6965</v>
      </c>
      <c r="C5">
        <v>820</v>
      </c>
      <c r="E5" s="3">
        <v>291</v>
      </c>
      <c r="F5" s="3">
        <v>252</v>
      </c>
      <c r="H5" s="3">
        <v>10000</v>
      </c>
      <c r="K5" s="3">
        <v>862.2581933141862</v>
      </c>
      <c r="L5" s="3">
        <v>325.97730503567431</v>
      </c>
      <c r="N5" s="3">
        <v>4139.7424221338697</v>
      </c>
      <c r="O5" s="3">
        <v>1088.6549122470155</v>
      </c>
      <c r="Q5" s="3">
        <v>10000</v>
      </c>
      <c r="R5" s="3">
        <v>651.26651602016955</v>
      </c>
      <c r="T5" s="3">
        <v>10000</v>
      </c>
      <c r="U5" s="3">
        <v>831.93265920242902</v>
      </c>
      <c r="W5" s="3">
        <v>126.44535559344965</v>
      </c>
      <c r="X5" s="3">
        <v>4614.5525455294246</v>
      </c>
      <c r="Z5" s="3">
        <v>244.20024420024421</v>
      </c>
      <c r="AC5" s="3">
        <v>723.53593224254837</v>
      </c>
      <c r="AD5" s="3">
        <v>990.5054035387833</v>
      </c>
      <c r="AF5" s="3">
        <v>251.74534842475248</v>
      </c>
      <c r="AI5" s="3">
        <v>575.61324440167562</v>
      </c>
      <c r="AJ5" s="3">
        <v>249.40297782741314</v>
      </c>
      <c r="AL5" s="3">
        <v>473.24838031492686</v>
      </c>
      <c r="AM5" s="3">
        <v>248.49472976645072</v>
      </c>
    </row>
    <row r="6" spans="1:42" x14ac:dyDescent="0.2">
      <c r="B6">
        <v>8179</v>
      </c>
      <c r="C6">
        <v>979</v>
      </c>
      <c r="E6" s="3">
        <v>0</v>
      </c>
      <c r="F6" s="3">
        <v>0</v>
      </c>
      <c r="H6" s="3">
        <v>330.42195583983988</v>
      </c>
      <c r="K6" s="3">
        <v>569.18723634897708</v>
      </c>
      <c r="L6" s="3">
        <v>275.82695041480133</v>
      </c>
      <c r="N6" s="3">
        <v>3006.2905933521588</v>
      </c>
      <c r="O6" s="3">
        <v>1622.4129032030764</v>
      </c>
      <c r="Q6" s="3">
        <v>10000</v>
      </c>
      <c r="R6" s="3">
        <v>315.76558352493072</v>
      </c>
      <c r="T6" s="3">
        <v>10000</v>
      </c>
      <c r="U6" s="3">
        <v>396.48114511887661</v>
      </c>
      <c r="W6" s="3">
        <v>212.99716014812878</v>
      </c>
      <c r="X6" s="3">
        <v>1951.6745533063515</v>
      </c>
      <c r="Z6" s="3">
        <v>220.72918445975441</v>
      </c>
      <c r="AC6" s="3">
        <v>291.3019861722496</v>
      </c>
      <c r="AD6" s="3">
        <v>1172.38480766253</v>
      </c>
      <c r="AF6" s="3">
        <v>416.2031214730257</v>
      </c>
      <c r="AI6" s="3">
        <v>376.75299393928691</v>
      </c>
      <c r="AJ6" s="3">
        <v>178.77558587628729</v>
      </c>
      <c r="AL6" s="3">
        <v>632.03472490382001</v>
      </c>
      <c r="AM6" s="3">
        <v>94.749789047639482</v>
      </c>
    </row>
    <row r="7" spans="1:42" x14ac:dyDescent="0.2">
      <c r="B7">
        <v>2985</v>
      </c>
      <c r="C7">
        <v>1939</v>
      </c>
      <c r="H7" s="3">
        <v>314.22243392329153</v>
      </c>
      <c r="K7" s="3">
        <v>920.18185290129452</v>
      </c>
      <c r="L7" s="3">
        <v>515.00556476050315</v>
      </c>
      <c r="N7" s="3">
        <v>5267.3105819723678</v>
      </c>
      <c r="O7" s="3">
        <v>1703.4454694868348</v>
      </c>
      <c r="Q7" s="3">
        <v>342.74662490290916</v>
      </c>
      <c r="T7" s="3">
        <v>4235.9096700734681</v>
      </c>
      <c r="U7" s="3">
        <v>389.70368964675902</v>
      </c>
      <c r="W7" s="3">
        <v>10000</v>
      </c>
      <c r="X7" s="3">
        <v>114.12334252384599</v>
      </c>
      <c r="Z7" s="3">
        <v>190.71026843047568</v>
      </c>
      <c r="AC7" s="3">
        <v>341.95785805049854</v>
      </c>
      <c r="AD7" s="3">
        <v>191.71072326557095</v>
      </c>
      <c r="AF7" s="3">
        <v>283.48811711973167</v>
      </c>
      <c r="AI7" s="3">
        <v>575.61324440167562</v>
      </c>
      <c r="AJ7" s="3">
        <v>271.47403781213995</v>
      </c>
      <c r="AL7" s="3">
        <v>233.15599033194607</v>
      </c>
      <c r="AM7" s="3">
        <v>162.68360006292818</v>
      </c>
    </row>
    <row r="8" spans="1:42" x14ac:dyDescent="0.2">
      <c r="H8" s="3">
        <v>5574.1501287401034</v>
      </c>
      <c r="K8" s="3">
        <v>773.45348843937882</v>
      </c>
      <c r="L8" s="3">
        <v>1267.2608840735977</v>
      </c>
      <c r="N8" s="3">
        <v>2538.5389123668028</v>
      </c>
      <c r="O8" s="3">
        <v>1210.2037616726532</v>
      </c>
      <c r="Q8" s="3">
        <v>10000</v>
      </c>
      <c r="T8" s="3">
        <v>10000</v>
      </c>
      <c r="U8" s="3">
        <v>5901.4693523463557</v>
      </c>
      <c r="W8" s="3">
        <v>221.7962352528659</v>
      </c>
      <c r="X8" s="3">
        <v>380.41114174615331</v>
      </c>
      <c r="Z8" s="3">
        <v>208.58243656171118</v>
      </c>
      <c r="AC8" s="3">
        <v>328.63642061332683</v>
      </c>
      <c r="AF8" s="3">
        <v>653.17548611782911</v>
      </c>
      <c r="AI8" s="3">
        <v>309.45833204585483</v>
      </c>
      <c r="AJ8" s="3">
        <v>150.08320789614243</v>
      </c>
      <c r="AL8" s="3">
        <v>476.93110796470302</v>
      </c>
      <c r="AM8" s="3">
        <v>345.03225068291357</v>
      </c>
    </row>
    <row r="9" spans="1:42" x14ac:dyDescent="0.2">
      <c r="A9" t="s">
        <v>1</v>
      </c>
      <c r="B9" s="3">
        <f>AVERAGE(B2:B7)</f>
        <v>4476</v>
      </c>
      <c r="C9" s="3">
        <f>AVERAGE(C2:C7)</f>
        <v>1172</v>
      </c>
      <c r="E9" s="3">
        <f>AVERAGE(E2:E7)</f>
        <v>466.2</v>
      </c>
      <c r="F9" s="3">
        <f>AVERAGE(F2:F7)</f>
        <v>378.6</v>
      </c>
      <c r="H9" s="3">
        <v>3682.954722555749</v>
      </c>
      <c r="K9" s="3">
        <v>10000</v>
      </c>
      <c r="L9" s="3">
        <v>387.70081841521022</v>
      </c>
      <c r="N9" s="3">
        <v>2334.6010819609178</v>
      </c>
      <c r="O9" s="3">
        <v>697.58470105148569</v>
      </c>
      <c r="Q9" s="3">
        <v>10000</v>
      </c>
      <c r="T9" s="3">
        <v>10000</v>
      </c>
      <c r="U9" s="3">
        <v>633.69208664299083</v>
      </c>
      <c r="W9" s="3">
        <v>264.68345658103004</v>
      </c>
      <c r="X9" s="3">
        <v>215.01499316086924</v>
      </c>
      <c r="Z9" s="3">
        <v>165.62596873477702</v>
      </c>
      <c r="AC9" s="3">
        <v>407.58191332217478</v>
      </c>
      <c r="AF9" s="3">
        <v>509.49663022798359</v>
      </c>
      <c r="AI9" s="3">
        <v>1656.2785544338553</v>
      </c>
      <c r="AJ9" s="3">
        <v>150.08320789614243</v>
      </c>
      <c r="AL9" s="3">
        <v>288.89747000185923</v>
      </c>
      <c r="AM9" s="3">
        <v>219.89101986527655</v>
      </c>
    </row>
    <row r="10" spans="1:42" x14ac:dyDescent="0.2">
      <c r="A10" t="s">
        <v>0</v>
      </c>
      <c r="B10" s="3">
        <v>1007.4673298216965</v>
      </c>
      <c r="C10" s="3">
        <v>389.37782899255285</v>
      </c>
      <c r="E10" s="3">
        <v>171.59695326261701</v>
      </c>
      <c r="F10" s="3">
        <v>103.04792801679598</v>
      </c>
      <c r="H10" s="3">
        <v>6314.9599731325006</v>
      </c>
      <c r="K10" s="3">
        <v>1401.5481028699505</v>
      </c>
      <c r="L10" s="3">
        <v>555.51162041582359</v>
      </c>
      <c r="N10" s="3">
        <v>3349.1816591594106</v>
      </c>
      <c r="Q10" s="3">
        <v>10000</v>
      </c>
      <c r="T10" s="3">
        <v>10000</v>
      </c>
      <c r="U10" s="3">
        <v>1267.3841732859817</v>
      </c>
      <c r="W10" s="3">
        <v>1509.5541085230288</v>
      </c>
      <c r="X10" s="3">
        <v>215.01499316086924</v>
      </c>
      <c r="Z10" s="3">
        <v>152.9414741849975</v>
      </c>
      <c r="AC10" s="3">
        <v>154.67122839874847</v>
      </c>
      <c r="AF10" s="3">
        <v>709.16368385411624</v>
      </c>
      <c r="AI10" s="3">
        <v>2173.0724239762339</v>
      </c>
      <c r="AJ10" s="3">
        <v>902.70635337532724</v>
      </c>
      <c r="AL10" s="3">
        <v>99.9342114672273</v>
      </c>
      <c r="AM10" s="3">
        <v>228.82967920939348</v>
      </c>
    </row>
    <row r="11" spans="1:42" x14ac:dyDescent="0.2">
      <c r="A11" t="s">
        <v>28</v>
      </c>
      <c r="B11">
        <f>TTEST(B2:B7,C2:C7,2,1)</f>
        <v>3.2389272601762803E-2</v>
      </c>
      <c r="E11" s="4">
        <f>TTEST(E2:E6,F2:F6,2,1)</f>
        <v>0.48317428829672704</v>
      </c>
      <c r="H11" s="3">
        <v>183.44092771896246</v>
      </c>
      <c r="K11" s="3">
        <v>2526.6520201913045</v>
      </c>
      <c r="L11" s="3">
        <v>457.13977096718821</v>
      </c>
      <c r="N11" s="3">
        <v>524.87964021540574</v>
      </c>
      <c r="Q11" s="3">
        <v>10000</v>
      </c>
      <c r="T11" s="3">
        <v>10000</v>
      </c>
      <c r="U11" s="3">
        <v>206.71239189958521</v>
      </c>
      <c r="W11" s="3">
        <v>158.71414418243856</v>
      </c>
      <c r="X11" s="3">
        <v>568.96275113337708</v>
      </c>
      <c r="AC11" s="3">
        <v>2173.6063490659017</v>
      </c>
      <c r="AF11" s="3">
        <v>943.73770597529904</v>
      </c>
      <c r="AI11" s="3">
        <v>538.64421892725818</v>
      </c>
      <c r="AL11" s="3">
        <v>133.09663763390111</v>
      </c>
    </row>
    <row r="12" spans="1:42" x14ac:dyDescent="0.2">
      <c r="H12" s="3">
        <v>216.23508184270659</v>
      </c>
      <c r="K12" s="3">
        <v>10000</v>
      </c>
      <c r="L12" s="3">
        <v>237.24975455259133</v>
      </c>
      <c r="Q12" s="3">
        <v>10000</v>
      </c>
      <c r="T12" s="3">
        <v>498.7698918318107</v>
      </c>
      <c r="U12" s="3">
        <v>288.04185756499578</v>
      </c>
      <c r="W12" s="3">
        <v>545.98922609488113</v>
      </c>
      <c r="X12" s="3">
        <v>5011.503302134106</v>
      </c>
      <c r="AC12" s="3">
        <v>941.25049463824428</v>
      </c>
      <c r="AF12" s="3">
        <v>272.66534455515784</v>
      </c>
      <c r="AI12" s="3">
        <v>538.64421892725818</v>
      </c>
      <c r="AL12" s="3">
        <v>148.73929148610574</v>
      </c>
    </row>
    <row r="13" spans="1:42" x14ac:dyDescent="0.2">
      <c r="H13" s="3">
        <v>1594.5992813382825</v>
      </c>
      <c r="K13" s="3">
        <v>761.64886650554263</v>
      </c>
      <c r="L13" s="3">
        <v>459.06863076029867</v>
      </c>
      <c r="Q13" s="3">
        <v>10000</v>
      </c>
      <c r="T13" s="3">
        <v>10000</v>
      </c>
      <c r="U13" s="3">
        <v>2965.1367690514276</v>
      </c>
      <c r="W13" s="3">
        <v>86.154853798074456</v>
      </c>
      <c r="X13" s="3">
        <v>1075.0749658043462</v>
      </c>
      <c r="AC13" s="3">
        <v>941.25049463824428</v>
      </c>
      <c r="AF13" s="3">
        <v>346.10702653897005</v>
      </c>
      <c r="AI13" s="3">
        <v>1766.9428491972756</v>
      </c>
      <c r="AL13" s="3">
        <v>110.1779150755853</v>
      </c>
    </row>
    <row r="14" spans="1:42" x14ac:dyDescent="0.2">
      <c r="H14" s="3">
        <v>300.34967260722306</v>
      </c>
      <c r="K14" s="3">
        <v>306.24506935215385</v>
      </c>
      <c r="L14" s="3">
        <v>216.03229682837585</v>
      </c>
      <c r="Q14" s="3">
        <v>10000</v>
      </c>
      <c r="T14" s="3">
        <v>10000</v>
      </c>
      <c r="U14" s="3">
        <v>271.09821888470196</v>
      </c>
      <c r="W14" s="3">
        <v>318.71837832384233</v>
      </c>
      <c r="X14" s="3">
        <v>820.36489698300886</v>
      </c>
      <c r="AC14" s="3">
        <v>278.93910235140572</v>
      </c>
      <c r="AF14" s="3">
        <v>541.82386894972751</v>
      </c>
      <c r="AI14" s="3">
        <v>2295.9420149112079</v>
      </c>
      <c r="AL14" s="3">
        <v>313.72906565981611</v>
      </c>
    </row>
    <row r="15" spans="1:42" x14ac:dyDescent="0.2">
      <c r="H15" s="3">
        <v>954.78401734973193</v>
      </c>
      <c r="K15" s="3">
        <v>362.27844634201386</v>
      </c>
      <c r="L15" s="3">
        <v>873.77348627905587</v>
      </c>
      <c r="Q15" s="3">
        <v>10000</v>
      </c>
      <c r="T15" s="3">
        <v>10000</v>
      </c>
      <c r="U15" s="3">
        <v>413.42478379917043</v>
      </c>
      <c r="W15" s="3">
        <v>10000</v>
      </c>
      <c r="X15" s="3">
        <v>471.37902346805953</v>
      </c>
      <c r="AC15" s="3">
        <v>804.20190580121562</v>
      </c>
      <c r="AF15" s="3">
        <v>150.45064654477443</v>
      </c>
      <c r="AI15" s="3">
        <v>319.76551705872225</v>
      </c>
      <c r="AL15" s="3">
        <v>366.82470216387065</v>
      </c>
    </row>
    <row r="16" spans="1:42" x14ac:dyDescent="0.2">
      <c r="H16" s="3">
        <v>6945.7316015795632</v>
      </c>
      <c r="K16" s="3">
        <v>563.72856313447437</v>
      </c>
      <c r="L16" s="3">
        <v>879.56006565838743</v>
      </c>
      <c r="Q16" s="3">
        <v>10000</v>
      </c>
      <c r="T16" s="3">
        <v>10000</v>
      </c>
      <c r="U16" s="3">
        <v>891.23539458345761</v>
      </c>
      <c r="W16" s="3">
        <v>554.35827121329646</v>
      </c>
      <c r="X16" s="3">
        <v>421.7601788924743</v>
      </c>
      <c r="AC16" s="3">
        <v>491.32017411266196</v>
      </c>
      <c r="AF16" s="3">
        <v>263.99906484795719</v>
      </c>
      <c r="AI16" s="3">
        <v>2687.813684940033</v>
      </c>
      <c r="AL16" s="3">
        <v>587.2877962271707</v>
      </c>
    </row>
    <row r="17" spans="8:38" x14ac:dyDescent="0.2">
      <c r="H17" s="3">
        <v>231.35902574582556</v>
      </c>
      <c r="K17" s="3">
        <v>355.64316865371376</v>
      </c>
      <c r="L17" s="3">
        <v>648.09689048512757</v>
      </c>
      <c r="Q17" s="3">
        <v>10000</v>
      </c>
      <c r="T17" s="3">
        <v>10000</v>
      </c>
      <c r="U17" s="3">
        <v>308.37422398134845</v>
      </c>
      <c r="W17" s="3">
        <v>99.816575671218914</v>
      </c>
      <c r="X17" s="3">
        <v>6136.1971125140381</v>
      </c>
      <c r="AC17" s="3">
        <v>61.912732295637596</v>
      </c>
      <c r="AF17" s="3">
        <v>290.34052433007639</v>
      </c>
      <c r="AI17" s="3">
        <v>2967.0125937468274</v>
      </c>
      <c r="AL17" s="3">
        <v>284.73205474750074</v>
      </c>
    </row>
    <row r="18" spans="8:38" x14ac:dyDescent="0.2">
      <c r="K18" s="3">
        <v>358.30499516820623</v>
      </c>
      <c r="L18" s="3">
        <v>1199.7507913147301</v>
      </c>
      <c r="Q18" s="3">
        <v>10000</v>
      </c>
      <c r="T18" s="3">
        <v>10000</v>
      </c>
      <c r="W18" s="3">
        <v>10000</v>
      </c>
      <c r="X18" s="3">
        <v>540.8454058738788</v>
      </c>
      <c r="AF18" s="3">
        <v>319.22140530779399</v>
      </c>
      <c r="AI18" s="3">
        <v>981.47796646081724</v>
      </c>
      <c r="AL18" s="3">
        <v>194.6840005148668</v>
      </c>
    </row>
    <row r="19" spans="8:38" x14ac:dyDescent="0.2">
      <c r="K19" s="3">
        <v>10000</v>
      </c>
      <c r="L19" s="3">
        <v>1076.3037645556583</v>
      </c>
      <c r="Q19" s="3">
        <v>1832.5681186714728</v>
      </c>
      <c r="T19" s="3">
        <v>10000</v>
      </c>
      <c r="W19" s="3">
        <v>540.00188551609381</v>
      </c>
      <c r="X19" s="3">
        <v>491.22656129829357</v>
      </c>
      <c r="AF19" s="3">
        <v>264.86569281867725</v>
      </c>
      <c r="AI19" s="3">
        <v>1639.2838382456157</v>
      </c>
      <c r="AL19" s="3">
        <v>85.471460648446111</v>
      </c>
    </row>
    <row r="20" spans="8:38" x14ac:dyDescent="0.2">
      <c r="K20" s="3">
        <v>1240.8162163100526</v>
      </c>
      <c r="Q20" s="3">
        <v>288.88321889180378</v>
      </c>
      <c r="T20" s="3">
        <v>242.71762409520971</v>
      </c>
      <c r="W20" s="3">
        <v>526.50555979153467</v>
      </c>
      <c r="X20" s="3">
        <v>6500.0686394016629</v>
      </c>
      <c r="AF20" s="3">
        <v>1562.1271484312017</v>
      </c>
      <c r="AI20" s="3">
        <v>390.08391417006192</v>
      </c>
      <c r="AL20" s="3">
        <v>278.42136125055418</v>
      </c>
    </row>
    <row r="21" spans="8:38" x14ac:dyDescent="0.2">
      <c r="K21" s="3">
        <v>887.62269959358923</v>
      </c>
      <c r="Q21" s="3">
        <v>177.95646100083593</v>
      </c>
      <c r="W21" s="3">
        <v>299.63166277710059</v>
      </c>
      <c r="AF21" s="3">
        <v>2728.6890135758276</v>
      </c>
      <c r="AI21" s="3">
        <v>1306.8495327556602</v>
      </c>
      <c r="AL21" s="3">
        <v>322.38168790492131</v>
      </c>
    </row>
    <row r="22" spans="8:38" x14ac:dyDescent="0.2">
      <c r="K22" s="3">
        <v>1117.0219947882208</v>
      </c>
      <c r="Q22" s="3">
        <v>10000</v>
      </c>
      <c r="W22" s="3">
        <v>10000</v>
      </c>
      <c r="AF22" s="3">
        <v>1886.0847763696752</v>
      </c>
      <c r="AI22" s="3">
        <v>745.51626416410272</v>
      </c>
      <c r="AL22" s="3">
        <v>210.71995537821257</v>
      </c>
    </row>
    <row r="23" spans="8:38" x14ac:dyDescent="0.2">
      <c r="K23" s="3">
        <v>912.56285671850799</v>
      </c>
      <c r="W23" s="3">
        <v>750.56772228001898</v>
      </c>
      <c r="AI23" s="3">
        <v>357.97052189228441</v>
      </c>
      <c r="AL23" s="3">
        <v>272.57547803950172</v>
      </c>
    </row>
    <row r="24" spans="8:38" x14ac:dyDescent="0.2">
      <c r="K24" s="3">
        <v>1005.0516837981564</v>
      </c>
      <c r="W24" s="3">
        <v>4961.8844575585208</v>
      </c>
      <c r="AI24" s="3">
        <v>223.84469036509947</v>
      </c>
    </row>
    <row r="25" spans="8:38" x14ac:dyDescent="0.2">
      <c r="K25" s="3">
        <v>311.10579603079231</v>
      </c>
      <c r="W25" s="3">
        <v>657.61508677508937</v>
      </c>
      <c r="AI25" s="3">
        <v>95.50147655391298</v>
      </c>
    </row>
    <row r="26" spans="8:38" x14ac:dyDescent="0.2">
      <c r="K26" s="3">
        <v>824.35609837956497</v>
      </c>
      <c r="W26" s="3">
        <v>3165.1695558617221</v>
      </c>
      <c r="AI26" s="3">
        <v>661.95523106192695</v>
      </c>
    </row>
    <row r="27" spans="8:38" x14ac:dyDescent="0.2">
      <c r="K27" s="3">
        <v>460.01377205892283</v>
      </c>
      <c r="W27" s="3">
        <v>1062.8356508090353</v>
      </c>
      <c r="AI27" s="3">
        <v>394.1008470872822</v>
      </c>
    </row>
    <row r="28" spans="8:38" x14ac:dyDescent="0.2">
      <c r="K28" s="3">
        <v>277.67865581618742</v>
      </c>
      <c r="W28" s="3">
        <v>4961.8844575585208</v>
      </c>
      <c r="AI28" s="3">
        <v>547.98027730079764</v>
      </c>
    </row>
    <row r="29" spans="8:38" x14ac:dyDescent="0.2">
      <c r="K29" s="3">
        <v>1210.4559631664933</v>
      </c>
      <c r="W29" s="3">
        <v>4697.2506198220663</v>
      </c>
      <c r="AI29" s="3">
        <v>2018.2218671233904</v>
      </c>
    </row>
    <row r="30" spans="8:38" x14ac:dyDescent="0.2">
      <c r="K30" s="3">
        <v>3708.0979320694159</v>
      </c>
      <c r="W30" s="3">
        <v>240.28752466470064</v>
      </c>
      <c r="AI30" s="3">
        <v>479.31720968831252</v>
      </c>
    </row>
    <row r="31" spans="8:38" x14ac:dyDescent="0.2">
      <c r="K31" s="3">
        <v>601.47634928564685</v>
      </c>
      <c r="W31" s="3">
        <v>234.76329330195216</v>
      </c>
      <c r="AI31" s="3">
        <v>725.12260473821516</v>
      </c>
    </row>
    <row r="32" spans="8:38" x14ac:dyDescent="0.2">
      <c r="W32" s="3">
        <v>235.29256097742507</v>
      </c>
      <c r="AI32" s="3">
        <v>336.78230430694663</v>
      </c>
    </row>
    <row r="33" spans="7:42" x14ac:dyDescent="0.2">
      <c r="W33" s="3">
        <v>10000</v>
      </c>
      <c r="AI33" s="3">
        <v>356.13862391355207</v>
      </c>
    </row>
    <row r="34" spans="7:42" x14ac:dyDescent="0.2">
      <c r="W34" s="3">
        <v>1074.9922677300535</v>
      </c>
    </row>
    <row r="35" spans="7:42" x14ac:dyDescent="0.2">
      <c r="W35" s="3">
        <v>812.44242146577369</v>
      </c>
    </row>
    <row r="36" spans="7:42" x14ac:dyDescent="0.2">
      <c r="W36" s="3">
        <v>137.69229369724897</v>
      </c>
    </row>
    <row r="37" spans="7:42" x14ac:dyDescent="0.2">
      <c r="W37" s="3">
        <v>367.49370254164262</v>
      </c>
    </row>
    <row r="38" spans="7:42" x14ac:dyDescent="0.2">
      <c r="W38" s="3">
        <v>231.67038532340734</v>
      </c>
    </row>
    <row r="39" spans="7:42" x14ac:dyDescent="0.2">
      <c r="W39" s="3">
        <v>406.56027283748671</v>
      </c>
    </row>
    <row r="40" spans="7:42" x14ac:dyDescent="0.2">
      <c r="W40" s="3">
        <v>163.09714211994859</v>
      </c>
    </row>
    <row r="41" spans="7:42" x14ac:dyDescent="0.2">
      <c r="W41" s="3">
        <v>10000</v>
      </c>
    </row>
    <row r="42" spans="7:42" x14ac:dyDescent="0.2">
      <c r="W42" s="3">
        <v>144.24198118122621</v>
      </c>
    </row>
    <row r="43" spans="7:42" x14ac:dyDescent="0.2">
      <c r="W43" s="3">
        <v>377.05359992987201</v>
      </c>
    </row>
    <row r="44" spans="7:42" x14ac:dyDescent="0.2">
      <c r="W44" s="3">
        <v>1184.8814688501163</v>
      </c>
    </row>
    <row r="45" spans="7:42" x14ac:dyDescent="0.2">
      <c r="W45" s="3">
        <v>10000</v>
      </c>
    </row>
    <row r="47" spans="7:42" x14ac:dyDescent="0.2">
      <c r="G47" t="s">
        <v>1</v>
      </c>
      <c r="H47" s="3">
        <f>AVERAGE(H2:H17)</f>
        <v>3158.2894138977858</v>
      </c>
      <c r="I47" s="3">
        <f>AVERAGE(I2)</f>
        <v>0</v>
      </c>
      <c r="K47" s="3">
        <f>AVERAGE(K2:K31)</f>
        <v>2124.0539746406366</v>
      </c>
      <c r="L47" s="3">
        <f>AVERAGE(L2:L19)</f>
        <v>653.13335772269375</v>
      </c>
      <c r="N47" s="3">
        <f>AVERAGE(N2:N11)</f>
        <v>3445.0202845652334</v>
      </c>
      <c r="O47" s="3">
        <f>AVERAGE(O2:O9)</f>
        <v>2641.0451087157571</v>
      </c>
      <c r="Q47" s="3">
        <f>AVERAGE(Q2:Q22)</f>
        <v>6965.4491097511627</v>
      </c>
      <c r="R47" s="3">
        <f>AVERAGE(R2:R6)</f>
        <v>819.58084938122624</v>
      </c>
      <c r="T47" s="3">
        <f>AVERAGE(T2:T20)</f>
        <v>8179.091228831152</v>
      </c>
      <c r="U47" s="3">
        <f>AVERAGE(U2:U17)</f>
        <v>979.34231572098588</v>
      </c>
      <c r="W47" s="3">
        <f>AVERAGE(W2:W45)</f>
        <v>2984.8418940625638</v>
      </c>
      <c r="X47" s="3">
        <f>AVERAGE(X2:X20)</f>
        <v>1939.226316860196</v>
      </c>
      <c r="Z47" s="3">
        <f>AVERAGE(Z2:Z10)</f>
        <v>217.03349423556676</v>
      </c>
      <c r="AA47" s="3">
        <f>AVERAGE(AA2:AA4)</f>
        <v>479.75436576472856</v>
      </c>
      <c r="AC47" s="3">
        <f>AVERAGE(AC2:AC17)</f>
        <v>900.1248577531012</v>
      </c>
      <c r="AD47" s="3">
        <f>AVERAGE(AD2:AD7)</f>
        <v>623.8791272082575</v>
      </c>
      <c r="AF47" s="3">
        <f>AVERAGE(AF2:AF22)</f>
        <v>650.83280740628129</v>
      </c>
      <c r="AG47" s="3">
        <f>AVERAGE(AG2)</f>
        <v>0</v>
      </c>
      <c r="AI47" s="3">
        <f>AVERAGE(AI2:AI33)</f>
        <v>923.42073289161794</v>
      </c>
      <c r="AJ47" s="3">
        <f>AVERAGE(AJ2:AJ10)</f>
        <v>536.81722562852246</v>
      </c>
      <c r="AL47" s="3">
        <f>AVERAGE(AL2:AL23)</f>
        <v>290.54787155894121</v>
      </c>
      <c r="AM47" s="3">
        <f>AVERAGE(AM2:AM10)</f>
        <v>252.07019350409752</v>
      </c>
      <c r="AO47" s="3">
        <v>0</v>
      </c>
      <c r="AP47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Ca2+ Imaging Suramin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2021-09-05T12:29:59Z</dcterms:created>
  <dcterms:modified xsi:type="dcterms:W3CDTF">2021-09-05T13:26:21Z</dcterms:modified>
</cp:coreProperties>
</file>